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O:\A_PFL\BWSB\BWSB_O\Homepage\Downloads\Gewässerschutz\"/>
    </mc:Choice>
  </mc:AlternateContent>
  <xr:revisionPtr revIDLastSave="0" documentId="8_{18745BB4-9CEF-4B1E-816E-C42A3CD790A4}" xr6:coauthVersionLast="47" xr6:coauthVersionMax="47" xr10:uidLastSave="{00000000-0000-0000-0000-000000000000}"/>
  <bookViews>
    <workbookView xWindow="-120" yWindow="-120" windowWidth="29040" windowHeight="15840" tabRatio="730" xr2:uid="{E328F810-DD65-4A7A-89E3-DD4B35A2AA23}"/>
  </bookViews>
  <sheets>
    <sheet name="EZG" sheetId="2" r:id="rId1"/>
    <sheet name="EZG_Ackerkulturen" sheetId="6" r:id="rId2"/>
    <sheet name="EZG_MN" sheetId="7" r:id="rId3"/>
    <sheet name="Bezirk" sheetId="3" r:id="rId4"/>
    <sheet name="Bezirk_Ackerkulturen" sheetId="8" r:id="rId5"/>
    <sheet name="Bezirk_MN" sheetId="9" r:id="rId6"/>
    <sheet name="Gemeinde" sheetId="4" r:id="rId7"/>
    <sheet name="Gemeinde_Ackerkulturen" sheetId="11" r:id="rId8"/>
    <sheet name="Gemeinde_MN" sheetId="12" r:id="rId9"/>
    <sheet name="Hilfstabelle" sheetId="10" r:id="rId10"/>
  </sheets>
  <definedNames>
    <definedName name="_xlnm._FilterDatabase" localSheetId="6" hidden="1">Gemeinde!$A$1:$T$198</definedName>
    <definedName name="_xlnm._FilterDatabase" localSheetId="7" hidden="1">Gemeinde_Ackerkulturen!$A$1:$BS$197</definedName>
    <definedName name="_xlnm._FilterDatabase" localSheetId="8" hidden="1">Gemeinde_MN!$A$2:$Z$198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4" i="8" l="1"/>
  <c r="AO2" i="11" l="1"/>
  <c r="AP2" i="11"/>
  <c r="AQ2" i="11"/>
  <c r="AR2" i="11"/>
  <c r="AS2" i="11"/>
  <c r="AT2" i="11"/>
  <c r="AU2" i="11"/>
  <c r="AV2" i="11"/>
  <c r="AW2" i="11"/>
  <c r="AX2" i="11"/>
  <c r="AY2" i="11"/>
  <c r="AZ2" i="11"/>
  <c r="BA2" i="11"/>
  <c r="BB2" i="11"/>
  <c r="BC2" i="11"/>
  <c r="BD2" i="11"/>
  <c r="BE2" i="11"/>
  <c r="BF2" i="11"/>
  <c r="BG2" i="11"/>
  <c r="BH2" i="11"/>
  <c r="BI2" i="11"/>
  <c r="BJ2" i="11"/>
  <c r="BK2" i="11"/>
  <c r="BL2" i="11"/>
  <c r="BM2" i="11"/>
  <c r="BN2" i="11"/>
  <c r="BO2" i="11"/>
  <c r="BP2" i="11"/>
  <c r="BQ2" i="11"/>
  <c r="BR2" i="11"/>
  <c r="BS2" i="11"/>
  <c r="AO3" i="11"/>
  <c r="AP3" i="11"/>
  <c r="AQ3" i="11"/>
  <c r="AR3" i="11"/>
  <c r="AS3" i="11"/>
  <c r="AT3" i="11"/>
  <c r="AU3" i="11"/>
  <c r="AV3" i="11"/>
  <c r="AW3" i="11"/>
  <c r="AX3" i="11"/>
  <c r="AY3" i="11"/>
  <c r="AZ3" i="11"/>
  <c r="BA3" i="11"/>
  <c r="BB3" i="11"/>
  <c r="BC3" i="11"/>
  <c r="BD3" i="11"/>
  <c r="BE3" i="11"/>
  <c r="BF3" i="11"/>
  <c r="BG3" i="11"/>
  <c r="BH3" i="11"/>
  <c r="BI3" i="11"/>
  <c r="BJ3" i="11"/>
  <c r="BK3" i="11"/>
  <c r="BL3" i="11"/>
  <c r="BM3" i="11"/>
  <c r="BN3" i="11"/>
  <c r="BO3" i="11"/>
  <c r="BP3" i="11"/>
  <c r="BQ3" i="11"/>
  <c r="BR3" i="11"/>
  <c r="BS3" i="11"/>
  <c r="AO4" i="11"/>
  <c r="AP4" i="11"/>
  <c r="AQ4" i="11"/>
  <c r="AR4" i="11"/>
  <c r="AS4" i="11"/>
  <c r="AT4" i="11"/>
  <c r="AU4" i="11"/>
  <c r="AV4" i="11"/>
  <c r="AW4" i="11"/>
  <c r="AX4" i="11"/>
  <c r="AY4" i="11"/>
  <c r="AZ4" i="11"/>
  <c r="BA4" i="11"/>
  <c r="BB4" i="11"/>
  <c r="BC4" i="11"/>
  <c r="BD4" i="11"/>
  <c r="BE4" i="11"/>
  <c r="BF4" i="11"/>
  <c r="BG4" i="11"/>
  <c r="BH4" i="11"/>
  <c r="BI4" i="11"/>
  <c r="BJ4" i="11"/>
  <c r="BK4" i="11"/>
  <c r="BL4" i="11"/>
  <c r="BM4" i="11"/>
  <c r="BN4" i="11"/>
  <c r="BO4" i="11"/>
  <c r="BP4" i="11"/>
  <c r="BQ4" i="11"/>
  <c r="BR4" i="11"/>
  <c r="BS4" i="11"/>
  <c r="AO5" i="11"/>
  <c r="AP5" i="11"/>
  <c r="AQ5" i="11"/>
  <c r="AR5" i="11"/>
  <c r="AS5" i="11"/>
  <c r="AT5" i="11"/>
  <c r="AU5" i="11"/>
  <c r="AV5" i="11"/>
  <c r="AW5" i="11"/>
  <c r="AX5" i="11"/>
  <c r="AY5" i="11"/>
  <c r="AZ5" i="11"/>
  <c r="BA5" i="11"/>
  <c r="BB5" i="11"/>
  <c r="BC5" i="11"/>
  <c r="BD5" i="11"/>
  <c r="BE5" i="11"/>
  <c r="BF5" i="11"/>
  <c r="BG5" i="11"/>
  <c r="BH5" i="11"/>
  <c r="BI5" i="11"/>
  <c r="BJ5" i="11"/>
  <c r="BK5" i="11"/>
  <c r="BL5" i="11"/>
  <c r="BM5" i="11"/>
  <c r="BN5" i="11"/>
  <c r="BO5" i="11"/>
  <c r="BP5" i="11"/>
  <c r="BQ5" i="11"/>
  <c r="BR5" i="11"/>
  <c r="BS5" i="11"/>
  <c r="AO6" i="11"/>
  <c r="AP6" i="11"/>
  <c r="AQ6" i="11"/>
  <c r="AR6" i="11"/>
  <c r="AS6" i="11"/>
  <c r="AT6" i="11"/>
  <c r="AU6" i="11"/>
  <c r="AV6" i="11"/>
  <c r="AW6" i="11"/>
  <c r="AX6" i="11"/>
  <c r="AY6" i="11"/>
  <c r="AZ6" i="11"/>
  <c r="BA6" i="11"/>
  <c r="BB6" i="11"/>
  <c r="BC6" i="11"/>
  <c r="BD6" i="11"/>
  <c r="BE6" i="11"/>
  <c r="BF6" i="11"/>
  <c r="BG6" i="11"/>
  <c r="BH6" i="11"/>
  <c r="BI6" i="11"/>
  <c r="BJ6" i="11"/>
  <c r="BK6" i="11"/>
  <c r="BL6" i="11"/>
  <c r="BM6" i="11"/>
  <c r="BN6" i="11"/>
  <c r="BO6" i="11"/>
  <c r="BP6" i="11"/>
  <c r="BQ6" i="11"/>
  <c r="BR6" i="11"/>
  <c r="BS6" i="11"/>
  <c r="AO7" i="11"/>
  <c r="AP7" i="11"/>
  <c r="AQ7" i="11"/>
  <c r="AR7" i="11"/>
  <c r="AS7" i="11"/>
  <c r="AT7" i="11"/>
  <c r="AU7" i="11"/>
  <c r="AV7" i="11"/>
  <c r="AW7" i="11"/>
  <c r="AX7" i="11"/>
  <c r="AY7" i="11"/>
  <c r="AZ7" i="11"/>
  <c r="BA7" i="11"/>
  <c r="BB7" i="11"/>
  <c r="BC7" i="11"/>
  <c r="BD7" i="11"/>
  <c r="BE7" i="11"/>
  <c r="BF7" i="11"/>
  <c r="BG7" i="11"/>
  <c r="BH7" i="11"/>
  <c r="BI7" i="11"/>
  <c r="BJ7" i="11"/>
  <c r="BK7" i="11"/>
  <c r="BL7" i="11"/>
  <c r="BM7" i="11"/>
  <c r="BN7" i="11"/>
  <c r="BO7" i="11"/>
  <c r="BP7" i="11"/>
  <c r="BQ7" i="11"/>
  <c r="BR7" i="11"/>
  <c r="BS7" i="11"/>
  <c r="AO8" i="11"/>
  <c r="AP8" i="11"/>
  <c r="AQ8" i="11"/>
  <c r="AR8" i="11"/>
  <c r="AS8" i="11"/>
  <c r="AT8" i="11"/>
  <c r="AU8" i="11"/>
  <c r="AV8" i="11"/>
  <c r="AW8" i="11"/>
  <c r="AX8" i="11"/>
  <c r="AY8" i="11"/>
  <c r="AZ8" i="11"/>
  <c r="BA8" i="11"/>
  <c r="BB8" i="11"/>
  <c r="BC8" i="11"/>
  <c r="BD8" i="11"/>
  <c r="BE8" i="11"/>
  <c r="BF8" i="11"/>
  <c r="BG8" i="11"/>
  <c r="BH8" i="11"/>
  <c r="BI8" i="11"/>
  <c r="BJ8" i="11"/>
  <c r="BK8" i="11"/>
  <c r="BL8" i="11"/>
  <c r="BM8" i="11"/>
  <c r="BN8" i="11"/>
  <c r="BO8" i="11"/>
  <c r="BP8" i="11"/>
  <c r="BQ8" i="11"/>
  <c r="BR8" i="11"/>
  <c r="BS8" i="11"/>
  <c r="AO9" i="11"/>
  <c r="AP9" i="11"/>
  <c r="AQ9" i="11"/>
  <c r="AR9" i="11"/>
  <c r="AS9" i="11"/>
  <c r="AT9" i="11"/>
  <c r="AU9" i="11"/>
  <c r="AV9" i="11"/>
  <c r="AW9" i="11"/>
  <c r="AX9" i="11"/>
  <c r="AY9" i="11"/>
  <c r="AZ9" i="11"/>
  <c r="BA9" i="11"/>
  <c r="BB9" i="11"/>
  <c r="BC9" i="11"/>
  <c r="BD9" i="11"/>
  <c r="BE9" i="11"/>
  <c r="BF9" i="11"/>
  <c r="BG9" i="11"/>
  <c r="BH9" i="11"/>
  <c r="BI9" i="11"/>
  <c r="BJ9" i="11"/>
  <c r="BK9" i="11"/>
  <c r="BL9" i="11"/>
  <c r="BM9" i="11"/>
  <c r="BN9" i="11"/>
  <c r="BO9" i="11"/>
  <c r="BP9" i="11"/>
  <c r="BQ9" i="11"/>
  <c r="BR9" i="11"/>
  <c r="BS9" i="11"/>
  <c r="AO10" i="11"/>
  <c r="AP10" i="11"/>
  <c r="AQ10" i="11"/>
  <c r="AR10" i="11"/>
  <c r="AS10" i="11"/>
  <c r="AT10" i="11"/>
  <c r="AU10" i="11"/>
  <c r="AV10" i="11"/>
  <c r="AW10" i="11"/>
  <c r="AX10" i="11"/>
  <c r="AY10" i="11"/>
  <c r="AZ10" i="11"/>
  <c r="BA10" i="11"/>
  <c r="BB10" i="11"/>
  <c r="BC10" i="11"/>
  <c r="BD10" i="11"/>
  <c r="BE10" i="11"/>
  <c r="BF10" i="11"/>
  <c r="BG10" i="11"/>
  <c r="BH10" i="11"/>
  <c r="BI10" i="11"/>
  <c r="BJ10" i="11"/>
  <c r="BK10" i="11"/>
  <c r="BL10" i="11"/>
  <c r="BM10" i="11"/>
  <c r="BN10" i="11"/>
  <c r="BO10" i="11"/>
  <c r="BP10" i="11"/>
  <c r="BQ10" i="11"/>
  <c r="BR10" i="11"/>
  <c r="BS10" i="11"/>
  <c r="AO11" i="11"/>
  <c r="AP11" i="11"/>
  <c r="AQ11" i="11"/>
  <c r="AR11" i="11"/>
  <c r="AS11" i="11"/>
  <c r="AT11" i="11"/>
  <c r="AU11" i="11"/>
  <c r="AV11" i="11"/>
  <c r="AW11" i="11"/>
  <c r="AX11" i="11"/>
  <c r="AY11" i="11"/>
  <c r="AZ11" i="11"/>
  <c r="BA11" i="11"/>
  <c r="BB11" i="11"/>
  <c r="BC11" i="11"/>
  <c r="BD11" i="11"/>
  <c r="BE11" i="11"/>
  <c r="BF11" i="11"/>
  <c r="BG11" i="11"/>
  <c r="BH11" i="11"/>
  <c r="BI11" i="11"/>
  <c r="BJ11" i="11"/>
  <c r="BK11" i="11"/>
  <c r="BL11" i="11"/>
  <c r="BM11" i="11"/>
  <c r="BN11" i="11"/>
  <c r="BO11" i="11"/>
  <c r="BP11" i="11"/>
  <c r="BQ11" i="11"/>
  <c r="BR11" i="11"/>
  <c r="BS11" i="11"/>
  <c r="AO12" i="11"/>
  <c r="AP12" i="11"/>
  <c r="AQ12" i="11"/>
  <c r="AR12" i="11"/>
  <c r="AS12" i="11"/>
  <c r="AT12" i="11"/>
  <c r="AU12" i="11"/>
  <c r="AV12" i="11"/>
  <c r="AW12" i="11"/>
  <c r="AX12" i="11"/>
  <c r="AY12" i="11"/>
  <c r="AZ12" i="11"/>
  <c r="BA12" i="11"/>
  <c r="BB12" i="11"/>
  <c r="BC12" i="11"/>
  <c r="BD12" i="11"/>
  <c r="BE12" i="11"/>
  <c r="BF12" i="11"/>
  <c r="BG12" i="11"/>
  <c r="BH12" i="11"/>
  <c r="BI12" i="11"/>
  <c r="BJ12" i="11"/>
  <c r="BK12" i="11"/>
  <c r="BL12" i="11"/>
  <c r="BM12" i="11"/>
  <c r="BN12" i="11"/>
  <c r="BO12" i="11"/>
  <c r="BP12" i="11"/>
  <c r="BQ12" i="11"/>
  <c r="BR12" i="11"/>
  <c r="BS12" i="11"/>
  <c r="AO13" i="11"/>
  <c r="AP13" i="11"/>
  <c r="AQ13" i="11"/>
  <c r="AR13" i="11"/>
  <c r="AS13" i="11"/>
  <c r="AT13" i="11"/>
  <c r="AU13" i="11"/>
  <c r="AV13" i="11"/>
  <c r="AW13" i="11"/>
  <c r="AX13" i="11"/>
  <c r="AY13" i="11"/>
  <c r="AZ13" i="11"/>
  <c r="BA13" i="11"/>
  <c r="BB13" i="11"/>
  <c r="BC13" i="11"/>
  <c r="BD13" i="11"/>
  <c r="BE13" i="11"/>
  <c r="BF13" i="11"/>
  <c r="BG13" i="11"/>
  <c r="BH13" i="11"/>
  <c r="BI13" i="11"/>
  <c r="BJ13" i="11"/>
  <c r="BK13" i="11"/>
  <c r="BL13" i="11"/>
  <c r="BM13" i="11"/>
  <c r="BN13" i="11"/>
  <c r="BO13" i="11"/>
  <c r="BP13" i="11"/>
  <c r="BQ13" i="11"/>
  <c r="BR13" i="11"/>
  <c r="BS13" i="11"/>
  <c r="AO14" i="11"/>
  <c r="AP14" i="11"/>
  <c r="AQ14" i="11"/>
  <c r="AR14" i="11"/>
  <c r="AS14" i="11"/>
  <c r="AT14" i="11"/>
  <c r="AU14" i="11"/>
  <c r="AV14" i="11"/>
  <c r="AW14" i="11"/>
  <c r="AX14" i="11"/>
  <c r="AY14" i="11"/>
  <c r="AZ14" i="11"/>
  <c r="BA14" i="11"/>
  <c r="BB14" i="11"/>
  <c r="BC14" i="11"/>
  <c r="BD14" i="11"/>
  <c r="BE14" i="11"/>
  <c r="BF14" i="11"/>
  <c r="BG14" i="11"/>
  <c r="BH14" i="11"/>
  <c r="BI14" i="11"/>
  <c r="BJ14" i="11"/>
  <c r="BK14" i="11"/>
  <c r="BL14" i="11"/>
  <c r="BM14" i="11"/>
  <c r="BN14" i="11"/>
  <c r="BO14" i="11"/>
  <c r="BP14" i="11"/>
  <c r="BQ14" i="11"/>
  <c r="BR14" i="11"/>
  <c r="BS14" i="11"/>
  <c r="AO15" i="11"/>
  <c r="AP15" i="11"/>
  <c r="AQ15" i="11"/>
  <c r="AR15" i="11"/>
  <c r="AS15" i="11"/>
  <c r="AT15" i="11"/>
  <c r="AU15" i="11"/>
  <c r="AV15" i="11"/>
  <c r="AW15" i="11"/>
  <c r="AX15" i="11"/>
  <c r="AY15" i="11"/>
  <c r="AZ15" i="11"/>
  <c r="BA15" i="11"/>
  <c r="BB15" i="11"/>
  <c r="BC15" i="11"/>
  <c r="BD15" i="11"/>
  <c r="BE15" i="11"/>
  <c r="BF15" i="11"/>
  <c r="BG15" i="11"/>
  <c r="BH15" i="11"/>
  <c r="BI15" i="11"/>
  <c r="BJ15" i="11"/>
  <c r="BK15" i="11"/>
  <c r="BL15" i="11"/>
  <c r="BM15" i="11"/>
  <c r="BN15" i="11"/>
  <c r="BO15" i="11"/>
  <c r="BP15" i="11"/>
  <c r="BQ15" i="11"/>
  <c r="BR15" i="11"/>
  <c r="BS15" i="11"/>
  <c r="AO16" i="11"/>
  <c r="AP16" i="11"/>
  <c r="AQ16" i="11"/>
  <c r="AR16" i="11"/>
  <c r="AS16" i="11"/>
  <c r="AT16" i="11"/>
  <c r="AU16" i="11"/>
  <c r="AV16" i="11"/>
  <c r="AW16" i="11"/>
  <c r="AX16" i="11"/>
  <c r="AY16" i="11"/>
  <c r="AZ16" i="11"/>
  <c r="BA16" i="11"/>
  <c r="BB16" i="11"/>
  <c r="BC16" i="11"/>
  <c r="BD16" i="11"/>
  <c r="BE16" i="11"/>
  <c r="BF16" i="11"/>
  <c r="BG16" i="11"/>
  <c r="BH16" i="11"/>
  <c r="BI16" i="11"/>
  <c r="BJ16" i="11"/>
  <c r="BK16" i="11"/>
  <c r="BL16" i="11"/>
  <c r="BM16" i="11"/>
  <c r="BN16" i="11"/>
  <c r="BO16" i="11"/>
  <c r="BP16" i="11"/>
  <c r="BQ16" i="11"/>
  <c r="BR16" i="11"/>
  <c r="BS16" i="11"/>
  <c r="AO17" i="11"/>
  <c r="AP17" i="11"/>
  <c r="AQ17" i="11"/>
  <c r="AR17" i="11"/>
  <c r="AS17" i="11"/>
  <c r="AT17" i="11"/>
  <c r="AU17" i="11"/>
  <c r="AV17" i="11"/>
  <c r="AW17" i="11"/>
  <c r="AX17" i="11"/>
  <c r="AY17" i="11"/>
  <c r="AZ17" i="11"/>
  <c r="BA17" i="11"/>
  <c r="BB17" i="11"/>
  <c r="BC17" i="11"/>
  <c r="BD17" i="11"/>
  <c r="BE17" i="11"/>
  <c r="BF17" i="11"/>
  <c r="BG17" i="11"/>
  <c r="BH17" i="11"/>
  <c r="BI17" i="11"/>
  <c r="BJ17" i="11"/>
  <c r="BK17" i="11"/>
  <c r="BL17" i="11"/>
  <c r="BM17" i="11"/>
  <c r="BN17" i="11"/>
  <c r="BO17" i="11"/>
  <c r="BP17" i="11"/>
  <c r="BQ17" i="11"/>
  <c r="BR17" i="11"/>
  <c r="BS17" i="11"/>
  <c r="AO18" i="11"/>
  <c r="AP18" i="11"/>
  <c r="AQ18" i="11"/>
  <c r="AR18" i="11"/>
  <c r="AS18" i="11"/>
  <c r="AT18" i="11"/>
  <c r="AU18" i="11"/>
  <c r="AV18" i="11"/>
  <c r="AW18" i="11"/>
  <c r="AX18" i="11"/>
  <c r="AY18" i="11"/>
  <c r="AZ18" i="11"/>
  <c r="BA18" i="11"/>
  <c r="BB18" i="11"/>
  <c r="BC18" i="11"/>
  <c r="BD18" i="11"/>
  <c r="BE18" i="11"/>
  <c r="BF18" i="11"/>
  <c r="BG18" i="11"/>
  <c r="BH18" i="11"/>
  <c r="BI18" i="11"/>
  <c r="BJ18" i="11"/>
  <c r="BK18" i="11"/>
  <c r="BL18" i="11"/>
  <c r="BM18" i="11"/>
  <c r="BN18" i="11"/>
  <c r="BO18" i="11"/>
  <c r="BP18" i="11"/>
  <c r="BQ18" i="11"/>
  <c r="BR18" i="11"/>
  <c r="BS18" i="11"/>
  <c r="AO19" i="11"/>
  <c r="AP19" i="11"/>
  <c r="AQ19" i="11"/>
  <c r="AR19" i="11"/>
  <c r="AS19" i="11"/>
  <c r="AT19" i="11"/>
  <c r="AU19" i="11"/>
  <c r="AV19" i="11"/>
  <c r="AW19" i="11"/>
  <c r="AX19" i="11"/>
  <c r="AY19" i="11"/>
  <c r="AZ19" i="11"/>
  <c r="BA19" i="11"/>
  <c r="BB19" i="11"/>
  <c r="BC19" i="11"/>
  <c r="BD19" i="11"/>
  <c r="BE19" i="11"/>
  <c r="BF19" i="11"/>
  <c r="BG19" i="11"/>
  <c r="BH19" i="11"/>
  <c r="BI19" i="11"/>
  <c r="BJ19" i="11"/>
  <c r="BK19" i="11"/>
  <c r="BL19" i="11"/>
  <c r="BM19" i="11"/>
  <c r="BN19" i="11"/>
  <c r="BO19" i="11"/>
  <c r="BP19" i="11"/>
  <c r="BQ19" i="11"/>
  <c r="BR19" i="11"/>
  <c r="BS19" i="11"/>
  <c r="AO20" i="11"/>
  <c r="AP20" i="11"/>
  <c r="AQ20" i="11"/>
  <c r="AR20" i="11"/>
  <c r="AS20" i="11"/>
  <c r="AT20" i="11"/>
  <c r="AU20" i="11"/>
  <c r="AV20" i="11"/>
  <c r="AW20" i="11"/>
  <c r="AX20" i="11"/>
  <c r="AY20" i="11"/>
  <c r="AZ20" i="11"/>
  <c r="BA20" i="11"/>
  <c r="BB20" i="11"/>
  <c r="BC20" i="11"/>
  <c r="BD20" i="11"/>
  <c r="BE20" i="11"/>
  <c r="BF20" i="11"/>
  <c r="BG20" i="11"/>
  <c r="BH20" i="11"/>
  <c r="BI20" i="11"/>
  <c r="BJ20" i="11"/>
  <c r="BK20" i="11"/>
  <c r="BL20" i="11"/>
  <c r="BM20" i="11"/>
  <c r="BN20" i="11"/>
  <c r="BO20" i="11"/>
  <c r="BP20" i="11"/>
  <c r="BQ20" i="11"/>
  <c r="BR20" i="11"/>
  <c r="BS20" i="11"/>
  <c r="AO21" i="11"/>
  <c r="AP21" i="11"/>
  <c r="AQ21" i="11"/>
  <c r="AR21" i="11"/>
  <c r="AS21" i="11"/>
  <c r="AT21" i="11"/>
  <c r="AU21" i="11"/>
  <c r="AV21" i="11"/>
  <c r="AW21" i="11"/>
  <c r="AX21" i="11"/>
  <c r="AY21" i="11"/>
  <c r="AZ21" i="11"/>
  <c r="BA21" i="11"/>
  <c r="BB21" i="11"/>
  <c r="BC21" i="11"/>
  <c r="BD21" i="11"/>
  <c r="BE21" i="11"/>
  <c r="BF21" i="11"/>
  <c r="BG21" i="11"/>
  <c r="BH21" i="11"/>
  <c r="BI21" i="11"/>
  <c r="BJ21" i="11"/>
  <c r="BK21" i="11"/>
  <c r="BL21" i="11"/>
  <c r="BM21" i="11"/>
  <c r="BN21" i="11"/>
  <c r="BO21" i="11"/>
  <c r="BP21" i="11"/>
  <c r="BQ21" i="11"/>
  <c r="BR21" i="11"/>
  <c r="BS21" i="11"/>
  <c r="AO22" i="11"/>
  <c r="AP22" i="11"/>
  <c r="AQ22" i="11"/>
  <c r="AR22" i="11"/>
  <c r="AS22" i="11"/>
  <c r="AT22" i="11"/>
  <c r="AU22" i="11"/>
  <c r="AV22" i="11"/>
  <c r="AW22" i="11"/>
  <c r="AX22" i="11"/>
  <c r="AY22" i="11"/>
  <c r="AZ22" i="11"/>
  <c r="BA22" i="11"/>
  <c r="BB22" i="11"/>
  <c r="BC22" i="11"/>
  <c r="BD22" i="11"/>
  <c r="BE22" i="11"/>
  <c r="BF22" i="11"/>
  <c r="BG22" i="11"/>
  <c r="BH22" i="11"/>
  <c r="BI22" i="11"/>
  <c r="BJ22" i="11"/>
  <c r="BK22" i="11"/>
  <c r="BL22" i="11"/>
  <c r="BM22" i="11"/>
  <c r="BN22" i="11"/>
  <c r="BO22" i="11"/>
  <c r="BP22" i="11"/>
  <c r="BQ22" i="11"/>
  <c r="BR22" i="11"/>
  <c r="BS22" i="11"/>
  <c r="AO23" i="11"/>
  <c r="AP23" i="11"/>
  <c r="AQ23" i="11"/>
  <c r="AR23" i="11"/>
  <c r="AS23" i="11"/>
  <c r="AT23" i="11"/>
  <c r="AU23" i="11"/>
  <c r="AV23" i="11"/>
  <c r="AW23" i="11"/>
  <c r="AX23" i="11"/>
  <c r="AY23" i="11"/>
  <c r="AZ23" i="11"/>
  <c r="BA23" i="11"/>
  <c r="BB23" i="11"/>
  <c r="BC23" i="11"/>
  <c r="BD23" i="11"/>
  <c r="BE23" i="11"/>
  <c r="BF23" i="11"/>
  <c r="BG23" i="11"/>
  <c r="BH23" i="11"/>
  <c r="BI23" i="11"/>
  <c r="BJ23" i="11"/>
  <c r="BK23" i="11"/>
  <c r="BL23" i="11"/>
  <c r="BM23" i="11"/>
  <c r="BN23" i="11"/>
  <c r="BO23" i="11"/>
  <c r="BP23" i="11"/>
  <c r="BQ23" i="11"/>
  <c r="BR23" i="11"/>
  <c r="BS23" i="11"/>
  <c r="AO24" i="11"/>
  <c r="AP24" i="11"/>
  <c r="AQ24" i="11"/>
  <c r="AR24" i="11"/>
  <c r="AS24" i="11"/>
  <c r="AT24" i="11"/>
  <c r="AU24" i="11"/>
  <c r="AV24" i="11"/>
  <c r="AW24" i="11"/>
  <c r="AX24" i="11"/>
  <c r="AY24" i="11"/>
  <c r="AZ24" i="11"/>
  <c r="BA24" i="11"/>
  <c r="BB24" i="11"/>
  <c r="BC24" i="11"/>
  <c r="BD24" i="11"/>
  <c r="BE24" i="11"/>
  <c r="BF24" i="11"/>
  <c r="BG24" i="11"/>
  <c r="BH24" i="11"/>
  <c r="BI24" i="11"/>
  <c r="BJ24" i="11"/>
  <c r="BK24" i="11"/>
  <c r="BL24" i="11"/>
  <c r="BM24" i="11"/>
  <c r="BN24" i="11"/>
  <c r="BO24" i="11"/>
  <c r="BP24" i="11"/>
  <c r="BQ24" i="11"/>
  <c r="BR24" i="11"/>
  <c r="BS24" i="11"/>
  <c r="AO25" i="11"/>
  <c r="AP25" i="11"/>
  <c r="AQ25" i="11"/>
  <c r="AR25" i="11"/>
  <c r="AS25" i="11"/>
  <c r="AT25" i="11"/>
  <c r="AU25" i="11"/>
  <c r="AV25" i="11"/>
  <c r="AW25" i="11"/>
  <c r="AX25" i="11"/>
  <c r="AY25" i="11"/>
  <c r="AZ25" i="11"/>
  <c r="BA25" i="11"/>
  <c r="BB25" i="11"/>
  <c r="BC25" i="11"/>
  <c r="BD25" i="11"/>
  <c r="BE25" i="11"/>
  <c r="BF25" i="11"/>
  <c r="BG25" i="11"/>
  <c r="BH25" i="11"/>
  <c r="BI25" i="11"/>
  <c r="BJ25" i="11"/>
  <c r="BK25" i="11"/>
  <c r="BL25" i="11"/>
  <c r="BM25" i="11"/>
  <c r="BN25" i="11"/>
  <c r="BO25" i="11"/>
  <c r="BP25" i="11"/>
  <c r="BQ25" i="11"/>
  <c r="BR25" i="11"/>
  <c r="BS25" i="11"/>
  <c r="AO26" i="11"/>
  <c r="AP26" i="11"/>
  <c r="AQ26" i="11"/>
  <c r="AR26" i="11"/>
  <c r="AS26" i="11"/>
  <c r="AT26" i="11"/>
  <c r="AU26" i="11"/>
  <c r="AV26" i="11"/>
  <c r="AW26" i="11"/>
  <c r="AX26" i="11"/>
  <c r="AY26" i="11"/>
  <c r="AZ26" i="11"/>
  <c r="BA26" i="11"/>
  <c r="BB26" i="11"/>
  <c r="BC26" i="11"/>
  <c r="BD26" i="11"/>
  <c r="BE26" i="11"/>
  <c r="BF26" i="11"/>
  <c r="BG26" i="11"/>
  <c r="BH26" i="11"/>
  <c r="BI26" i="11"/>
  <c r="BJ26" i="11"/>
  <c r="BK26" i="11"/>
  <c r="BL26" i="11"/>
  <c r="BM26" i="11"/>
  <c r="BN26" i="11"/>
  <c r="BO26" i="11"/>
  <c r="BP26" i="11"/>
  <c r="BQ26" i="11"/>
  <c r="BR26" i="11"/>
  <c r="BS26" i="11"/>
  <c r="AO27" i="11"/>
  <c r="AP27" i="11"/>
  <c r="AQ27" i="11"/>
  <c r="AR27" i="11"/>
  <c r="AS27" i="11"/>
  <c r="AT27" i="11"/>
  <c r="AU27" i="11"/>
  <c r="AV27" i="11"/>
  <c r="AW27" i="11"/>
  <c r="AX27" i="11"/>
  <c r="AY27" i="11"/>
  <c r="AZ27" i="11"/>
  <c r="BA27" i="11"/>
  <c r="BB27" i="11"/>
  <c r="BC27" i="11"/>
  <c r="BD27" i="11"/>
  <c r="BE27" i="11"/>
  <c r="BF27" i="11"/>
  <c r="BG27" i="11"/>
  <c r="BH27" i="11"/>
  <c r="BI27" i="11"/>
  <c r="BJ27" i="11"/>
  <c r="BK27" i="11"/>
  <c r="BL27" i="11"/>
  <c r="BM27" i="11"/>
  <c r="BN27" i="11"/>
  <c r="BO27" i="11"/>
  <c r="BP27" i="11"/>
  <c r="BQ27" i="11"/>
  <c r="BR27" i="11"/>
  <c r="BS27" i="11"/>
  <c r="AO28" i="11"/>
  <c r="AP28" i="11"/>
  <c r="AQ28" i="11"/>
  <c r="AR28" i="11"/>
  <c r="AS28" i="11"/>
  <c r="AT28" i="11"/>
  <c r="AU28" i="11"/>
  <c r="AV28" i="11"/>
  <c r="AW28" i="11"/>
  <c r="AX28" i="11"/>
  <c r="AY28" i="11"/>
  <c r="AZ28" i="11"/>
  <c r="BA28" i="11"/>
  <c r="BB28" i="11"/>
  <c r="BC28" i="11"/>
  <c r="BD28" i="11"/>
  <c r="BE28" i="11"/>
  <c r="BF28" i="11"/>
  <c r="BG28" i="11"/>
  <c r="BH28" i="11"/>
  <c r="BI28" i="11"/>
  <c r="BJ28" i="11"/>
  <c r="BK28" i="11"/>
  <c r="BL28" i="11"/>
  <c r="BM28" i="11"/>
  <c r="BN28" i="11"/>
  <c r="BO28" i="11"/>
  <c r="BP28" i="11"/>
  <c r="BQ28" i="11"/>
  <c r="BR28" i="11"/>
  <c r="BS28" i="11"/>
  <c r="AO29" i="11"/>
  <c r="AP29" i="11"/>
  <c r="AQ29" i="11"/>
  <c r="AR29" i="11"/>
  <c r="AS29" i="11"/>
  <c r="AT29" i="11"/>
  <c r="AU29" i="11"/>
  <c r="AV29" i="11"/>
  <c r="AW29" i="11"/>
  <c r="AX29" i="11"/>
  <c r="AY29" i="11"/>
  <c r="AZ29" i="11"/>
  <c r="BA29" i="11"/>
  <c r="BB29" i="11"/>
  <c r="BC29" i="11"/>
  <c r="BD29" i="11"/>
  <c r="BE29" i="11"/>
  <c r="BF29" i="11"/>
  <c r="BG29" i="11"/>
  <c r="BH29" i="11"/>
  <c r="BI29" i="11"/>
  <c r="BJ29" i="11"/>
  <c r="BK29" i="11"/>
  <c r="BL29" i="11"/>
  <c r="BM29" i="11"/>
  <c r="BN29" i="11"/>
  <c r="BO29" i="11"/>
  <c r="BP29" i="11"/>
  <c r="BQ29" i="11"/>
  <c r="BR29" i="11"/>
  <c r="BS29" i="11"/>
  <c r="AO30" i="11"/>
  <c r="AP30" i="11"/>
  <c r="AQ30" i="11"/>
  <c r="AR30" i="11"/>
  <c r="AS30" i="11"/>
  <c r="AT30" i="11"/>
  <c r="AU30" i="11"/>
  <c r="AV30" i="11"/>
  <c r="AW30" i="11"/>
  <c r="AX30" i="11"/>
  <c r="AY30" i="11"/>
  <c r="AZ30" i="11"/>
  <c r="BA30" i="11"/>
  <c r="BB30" i="11"/>
  <c r="BC30" i="11"/>
  <c r="BD30" i="11"/>
  <c r="BE30" i="11"/>
  <c r="BF30" i="11"/>
  <c r="BG30" i="11"/>
  <c r="BH30" i="11"/>
  <c r="BI30" i="11"/>
  <c r="BJ30" i="11"/>
  <c r="BK30" i="11"/>
  <c r="BL30" i="11"/>
  <c r="BM30" i="11"/>
  <c r="BN30" i="11"/>
  <c r="BO30" i="11"/>
  <c r="BP30" i="11"/>
  <c r="BQ30" i="11"/>
  <c r="BR30" i="11"/>
  <c r="BS30" i="11"/>
  <c r="AO31" i="11"/>
  <c r="AP31" i="11"/>
  <c r="AQ31" i="11"/>
  <c r="AR31" i="11"/>
  <c r="AS31" i="11"/>
  <c r="AT31" i="11"/>
  <c r="AU31" i="11"/>
  <c r="AV31" i="11"/>
  <c r="AW31" i="11"/>
  <c r="AX31" i="11"/>
  <c r="AY31" i="11"/>
  <c r="AZ31" i="11"/>
  <c r="BA31" i="11"/>
  <c r="BB31" i="11"/>
  <c r="BC31" i="11"/>
  <c r="BD31" i="11"/>
  <c r="BE31" i="11"/>
  <c r="BF31" i="11"/>
  <c r="BG31" i="11"/>
  <c r="BH31" i="11"/>
  <c r="BI31" i="11"/>
  <c r="BJ31" i="11"/>
  <c r="BK31" i="11"/>
  <c r="BL31" i="11"/>
  <c r="BM31" i="11"/>
  <c r="BN31" i="11"/>
  <c r="BO31" i="11"/>
  <c r="BP31" i="11"/>
  <c r="BQ31" i="11"/>
  <c r="BR31" i="11"/>
  <c r="BS31" i="11"/>
  <c r="AO32" i="11"/>
  <c r="AP32" i="11"/>
  <c r="AQ32" i="11"/>
  <c r="AR32" i="11"/>
  <c r="AS32" i="11"/>
  <c r="AT32" i="11"/>
  <c r="AU32" i="11"/>
  <c r="AV32" i="11"/>
  <c r="AW32" i="11"/>
  <c r="AX32" i="11"/>
  <c r="AY32" i="11"/>
  <c r="AZ32" i="11"/>
  <c r="BA32" i="11"/>
  <c r="BB32" i="11"/>
  <c r="BC32" i="11"/>
  <c r="BD32" i="11"/>
  <c r="BE32" i="11"/>
  <c r="BF32" i="11"/>
  <c r="BG32" i="11"/>
  <c r="BH32" i="11"/>
  <c r="BI32" i="11"/>
  <c r="BJ32" i="11"/>
  <c r="BK32" i="11"/>
  <c r="BL32" i="11"/>
  <c r="BM32" i="11"/>
  <c r="BN32" i="11"/>
  <c r="BO32" i="11"/>
  <c r="BP32" i="11"/>
  <c r="BQ32" i="11"/>
  <c r="BR32" i="11"/>
  <c r="BS32" i="11"/>
  <c r="AO33" i="11"/>
  <c r="AP33" i="11"/>
  <c r="AQ33" i="11"/>
  <c r="AR33" i="11"/>
  <c r="AS33" i="11"/>
  <c r="AT33" i="11"/>
  <c r="AU33" i="11"/>
  <c r="AV33" i="11"/>
  <c r="AW33" i="11"/>
  <c r="AX33" i="11"/>
  <c r="AY33" i="11"/>
  <c r="AZ33" i="11"/>
  <c r="BA33" i="11"/>
  <c r="BB33" i="11"/>
  <c r="BC33" i="11"/>
  <c r="BD33" i="11"/>
  <c r="BE33" i="11"/>
  <c r="BF33" i="11"/>
  <c r="BG33" i="11"/>
  <c r="BH33" i="11"/>
  <c r="BI33" i="11"/>
  <c r="BJ33" i="11"/>
  <c r="BK33" i="11"/>
  <c r="BL33" i="11"/>
  <c r="BM33" i="11"/>
  <c r="BN33" i="11"/>
  <c r="BO33" i="11"/>
  <c r="BP33" i="11"/>
  <c r="BQ33" i="11"/>
  <c r="BR33" i="11"/>
  <c r="BS33" i="11"/>
  <c r="AO34" i="11"/>
  <c r="AP34" i="11"/>
  <c r="AQ34" i="11"/>
  <c r="AR34" i="11"/>
  <c r="AS34" i="11"/>
  <c r="AT34" i="11"/>
  <c r="AU34" i="11"/>
  <c r="AV34" i="11"/>
  <c r="AW34" i="11"/>
  <c r="AX34" i="11"/>
  <c r="AY34" i="11"/>
  <c r="AZ34" i="11"/>
  <c r="BA34" i="11"/>
  <c r="BB34" i="11"/>
  <c r="BC34" i="11"/>
  <c r="BD34" i="11"/>
  <c r="BE34" i="11"/>
  <c r="BF34" i="11"/>
  <c r="BG34" i="11"/>
  <c r="BH34" i="11"/>
  <c r="BI34" i="11"/>
  <c r="BJ34" i="11"/>
  <c r="BK34" i="11"/>
  <c r="BL34" i="11"/>
  <c r="BM34" i="11"/>
  <c r="BN34" i="11"/>
  <c r="BO34" i="11"/>
  <c r="BP34" i="11"/>
  <c r="BQ34" i="11"/>
  <c r="BR34" i="11"/>
  <c r="BS34" i="11"/>
  <c r="AO35" i="11"/>
  <c r="AP35" i="11"/>
  <c r="AQ35" i="11"/>
  <c r="AR35" i="11"/>
  <c r="AS35" i="11"/>
  <c r="AT35" i="11"/>
  <c r="AU35" i="11"/>
  <c r="AV35" i="11"/>
  <c r="AW35" i="11"/>
  <c r="AX35" i="11"/>
  <c r="AY35" i="11"/>
  <c r="AZ35" i="11"/>
  <c r="BA35" i="11"/>
  <c r="BB35" i="11"/>
  <c r="BC35" i="11"/>
  <c r="BD35" i="11"/>
  <c r="BE35" i="11"/>
  <c r="BF35" i="11"/>
  <c r="BG35" i="11"/>
  <c r="BH35" i="11"/>
  <c r="BI35" i="11"/>
  <c r="BJ35" i="11"/>
  <c r="BK35" i="11"/>
  <c r="BL35" i="11"/>
  <c r="BM35" i="11"/>
  <c r="BN35" i="11"/>
  <c r="BO35" i="11"/>
  <c r="BP35" i="11"/>
  <c r="BQ35" i="11"/>
  <c r="BR35" i="11"/>
  <c r="BS35" i="11"/>
  <c r="AO36" i="11"/>
  <c r="AP36" i="11"/>
  <c r="AQ36" i="11"/>
  <c r="AR36" i="11"/>
  <c r="AS36" i="11"/>
  <c r="AT36" i="11"/>
  <c r="AU36" i="11"/>
  <c r="AV36" i="11"/>
  <c r="AW36" i="11"/>
  <c r="AX36" i="11"/>
  <c r="AY36" i="11"/>
  <c r="AZ36" i="11"/>
  <c r="BA36" i="11"/>
  <c r="BB36" i="11"/>
  <c r="BC36" i="11"/>
  <c r="BD36" i="11"/>
  <c r="BE36" i="11"/>
  <c r="BF36" i="11"/>
  <c r="BG36" i="11"/>
  <c r="BH36" i="11"/>
  <c r="BI36" i="11"/>
  <c r="BJ36" i="11"/>
  <c r="BK36" i="11"/>
  <c r="BL36" i="11"/>
  <c r="BM36" i="11"/>
  <c r="BN36" i="11"/>
  <c r="BO36" i="11"/>
  <c r="BP36" i="11"/>
  <c r="BQ36" i="11"/>
  <c r="BR36" i="11"/>
  <c r="BS36" i="11"/>
  <c r="AO37" i="11"/>
  <c r="AP37" i="11"/>
  <c r="AQ37" i="11"/>
  <c r="AR37" i="11"/>
  <c r="AS37" i="11"/>
  <c r="AT37" i="11"/>
  <c r="AU37" i="11"/>
  <c r="AV37" i="11"/>
  <c r="AW37" i="11"/>
  <c r="AX37" i="11"/>
  <c r="AY37" i="11"/>
  <c r="AZ37" i="11"/>
  <c r="BA37" i="11"/>
  <c r="BB37" i="11"/>
  <c r="BC37" i="11"/>
  <c r="BD37" i="11"/>
  <c r="BE37" i="11"/>
  <c r="BF37" i="11"/>
  <c r="BG37" i="11"/>
  <c r="BH37" i="11"/>
  <c r="BI37" i="11"/>
  <c r="BJ37" i="11"/>
  <c r="BK37" i="11"/>
  <c r="BL37" i="11"/>
  <c r="BM37" i="11"/>
  <c r="BN37" i="11"/>
  <c r="BO37" i="11"/>
  <c r="BP37" i="11"/>
  <c r="BQ37" i="11"/>
  <c r="BR37" i="11"/>
  <c r="BS37" i="11"/>
  <c r="AO38" i="11"/>
  <c r="AP38" i="11"/>
  <c r="AQ38" i="11"/>
  <c r="AR38" i="11"/>
  <c r="AS38" i="11"/>
  <c r="AT38" i="11"/>
  <c r="AU38" i="11"/>
  <c r="AV38" i="11"/>
  <c r="AW38" i="11"/>
  <c r="AX38" i="11"/>
  <c r="AY38" i="11"/>
  <c r="AZ38" i="11"/>
  <c r="BA38" i="11"/>
  <c r="BB38" i="11"/>
  <c r="BC38" i="11"/>
  <c r="BD38" i="11"/>
  <c r="BE38" i="11"/>
  <c r="BF38" i="11"/>
  <c r="BG38" i="11"/>
  <c r="BH38" i="11"/>
  <c r="BI38" i="11"/>
  <c r="BJ38" i="11"/>
  <c r="BK38" i="11"/>
  <c r="BL38" i="11"/>
  <c r="BM38" i="11"/>
  <c r="BN38" i="11"/>
  <c r="BO38" i="11"/>
  <c r="BP38" i="11"/>
  <c r="BQ38" i="11"/>
  <c r="BR38" i="11"/>
  <c r="BS38" i="11"/>
  <c r="AO39" i="11"/>
  <c r="AP39" i="11"/>
  <c r="AQ39" i="11"/>
  <c r="AR39" i="11"/>
  <c r="AS39" i="11"/>
  <c r="AT39" i="11"/>
  <c r="AU39" i="11"/>
  <c r="AV39" i="11"/>
  <c r="AW39" i="11"/>
  <c r="AX39" i="11"/>
  <c r="AY39" i="11"/>
  <c r="AZ39" i="11"/>
  <c r="BA39" i="11"/>
  <c r="BB39" i="11"/>
  <c r="BC39" i="11"/>
  <c r="BD39" i="11"/>
  <c r="BE39" i="11"/>
  <c r="BF39" i="11"/>
  <c r="BG39" i="11"/>
  <c r="BH39" i="11"/>
  <c r="BI39" i="11"/>
  <c r="BJ39" i="11"/>
  <c r="BK39" i="11"/>
  <c r="BL39" i="11"/>
  <c r="BM39" i="11"/>
  <c r="BN39" i="11"/>
  <c r="BO39" i="11"/>
  <c r="BP39" i="11"/>
  <c r="BQ39" i="11"/>
  <c r="BR39" i="11"/>
  <c r="BS39" i="11"/>
  <c r="AO40" i="11"/>
  <c r="AP40" i="11"/>
  <c r="AQ40" i="11"/>
  <c r="AR40" i="11"/>
  <c r="AS40" i="11"/>
  <c r="AT40" i="11"/>
  <c r="AU40" i="11"/>
  <c r="AV40" i="11"/>
  <c r="AW40" i="11"/>
  <c r="AX40" i="11"/>
  <c r="AY40" i="11"/>
  <c r="AZ40" i="11"/>
  <c r="BA40" i="11"/>
  <c r="BB40" i="11"/>
  <c r="BC40" i="11"/>
  <c r="BD40" i="11"/>
  <c r="BE40" i="11"/>
  <c r="BF40" i="11"/>
  <c r="BG40" i="11"/>
  <c r="BH40" i="11"/>
  <c r="BI40" i="11"/>
  <c r="BJ40" i="11"/>
  <c r="BK40" i="11"/>
  <c r="BL40" i="11"/>
  <c r="BM40" i="11"/>
  <c r="BN40" i="11"/>
  <c r="BO40" i="11"/>
  <c r="BP40" i="11"/>
  <c r="BQ40" i="11"/>
  <c r="BR40" i="11"/>
  <c r="BS40" i="11"/>
  <c r="AO41" i="11"/>
  <c r="AP41" i="11"/>
  <c r="AQ41" i="11"/>
  <c r="AR41" i="11"/>
  <c r="AS41" i="11"/>
  <c r="AT41" i="11"/>
  <c r="AU41" i="11"/>
  <c r="AV41" i="11"/>
  <c r="AW41" i="11"/>
  <c r="AX41" i="11"/>
  <c r="AY41" i="11"/>
  <c r="AZ41" i="11"/>
  <c r="BA41" i="11"/>
  <c r="BB41" i="11"/>
  <c r="BC41" i="11"/>
  <c r="BD41" i="11"/>
  <c r="BE41" i="11"/>
  <c r="BF41" i="11"/>
  <c r="BG41" i="11"/>
  <c r="BH41" i="11"/>
  <c r="BI41" i="11"/>
  <c r="BJ41" i="11"/>
  <c r="BK41" i="11"/>
  <c r="BL41" i="11"/>
  <c r="BM41" i="11"/>
  <c r="BN41" i="11"/>
  <c r="BO41" i="11"/>
  <c r="BP41" i="11"/>
  <c r="BQ41" i="11"/>
  <c r="BR41" i="11"/>
  <c r="BS41" i="11"/>
  <c r="AO42" i="11"/>
  <c r="AP42" i="11"/>
  <c r="AQ42" i="11"/>
  <c r="AR42" i="11"/>
  <c r="AS42" i="11"/>
  <c r="AT42" i="11"/>
  <c r="AU42" i="11"/>
  <c r="AV42" i="11"/>
  <c r="AW42" i="11"/>
  <c r="AX42" i="11"/>
  <c r="AY42" i="11"/>
  <c r="AZ42" i="11"/>
  <c r="BA42" i="11"/>
  <c r="BB42" i="11"/>
  <c r="BC42" i="11"/>
  <c r="BD42" i="11"/>
  <c r="BE42" i="11"/>
  <c r="BF42" i="11"/>
  <c r="BG42" i="11"/>
  <c r="BH42" i="11"/>
  <c r="BI42" i="11"/>
  <c r="BJ42" i="11"/>
  <c r="BK42" i="11"/>
  <c r="BL42" i="11"/>
  <c r="BM42" i="11"/>
  <c r="BN42" i="11"/>
  <c r="BO42" i="11"/>
  <c r="BP42" i="11"/>
  <c r="BQ42" i="11"/>
  <c r="BR42" i="11"/>
  <c r="BS42" i="11"/>
  <c r="AO43" i="11"/>
  <c r="AP43" i="11"/>
  <c r="AQ43" i="11"/>
  <c r="AR43" i="11"/>
  <c r="AS43" i="11"/>
  <c r="AT43" i="11"/>
  <c r="AU43" i="11"/>
  <c r="AV43" i="11"/>
  <c r="AW43" i="11"/>
  <c r="AX43" i="11"/>
  <c r="AY43" i="11"/>
  <c r="AZ43" i="11"/>
  <c r="BA43" i="11"/>
  <c r="BB43" i="11"/>
  <c r="BC43" i="11"/>
  <c r="BD43" i="11"/>
  <c r="BE43" i="11"/>
  <c r="BF43" i="11"/>
  <c r="BG43" i="11"/>
  <c r="BH43" i="11"/>
  <c r="BI43" i="11"/>
  <c r="BJ43" i="11"/>
  <c r="BK43" i="11"/>
  <c r="BL43" i="11"/>
  <c r="BM43" i="11"/>
  <c r="BN43" i="11"/>
  <c r="BO43" i="11"/>
  <c r="BP43" i="11"/>
  <c r="BQ43" i="11"/>
  <c r="BR43" i="11"/>
  <c r="BS43" i="11"/>
  <c r="AO44" i="11"/>
  <c r="AP44" i="11"/>
  <c r="AQ44" i="11"/>
  <c r="AR44" i="11"/>
  <c r="AS44" i="11"/>
  <c r="AT44" i="11"/>
  <c r="AU44" i="11"/>
  <c r="AV44" i="11"/>
  <c r="AW44" i="11"/>
  <c r="AX44" i="11"/>
  <c r="AY44" i="11"/>
  <c r="AZ44" i="11"/>
  <c r="BA44" i="11"/>
  <c r="BB44" i="11"/>
  <c r="BC44" i="11"/>
  <c r="BD44" i="11"/>
  <c r="BE44" i="11"/>
  <c r="BF44" i="11"/>
  <c r="BG44" i="11"/>
  <c r="BH44" i="11"/>
  <c r="BI44" i="11"/>
  <c r="BJ44" i="11"/>
  <c r="BK44" i="11"/>
  <c r="BL44" i="11"/>
  <c r="BM44" i="11"/>
  <c r="BN44" i="11"/>
  <c r="BO44" i="11"/>
  <c r="BP44" i="11"/>
  <c r="BQ44" i="11"/>
  <c r="BR44" i="11"/>
  <c r="BS44" i="11"/>
  <c r="AO45" i="11"/>
  <c r="AP45" i="11"/>
  <c r="AQ45" i="11"/>
  <c r="AR45" i="11"/>
  <c r="AS45" i="11"/>
  <c r="AT45" i="11"/>
  <c r="AU45" i="11"/>
  <c r="AV45" i="11"/>
  <c r="AW45" i="11"/>
  <c r="AX45" i="11"/>
  <c r="AY45" i="11"/>
  <c r="AZ45" i="11"/>
  <c r="BA45" i="11"/>
  <c r="BB45" i="11"/>
  <c r="BC45" i="11"/>
  <c r="BD45" i="11"/>
  <c r="BE45" i="11"/>
  <c r="BF45" i="11"/>
  <c r="BG45" i="11"/>
  <c r="BH45" i="11"/>
  <c r="BI45" i="11"/>
  <c r="BJ45" i="11"/>
  <c r="BK45" i="11"/>
  <c r="BL45" i="11"/>
  <c r="BM45" i="11"/>
  <c r="BN45" i="11"/>
  <c r="BO45" i="11"/>
  <c r="BP45" i="11"/>
  <c r="BQ45" i="11"/>
  <c r="BR45" i="11"/>
  <c r="BS45" i="11"/>
  <c r="AO46" i="11"/>
  <c r="AP46" i="11"/>
  <c r="AQ46" i="11"/>
  <c r="AR46" i="11"/>
  <c r="AS46" i="11"/>
  <c r="AT46" i="11"/>
  <c r="AU46" i="11"/>
  <c r="AV46" i="11"/>
  <c r="AW46" i="11"/>
  <c r="AX46" i="11"/>
  <c r="AY46" i="11"/>
  <c r="AZ46" i="11"/>
  <c r="BA46" i="11"/>
  <c r="BB46" i="11"/>
  <c r="BC46" i="11"/>
  <c r="BD46" i="11"/>
  <c r="BE46" i="11"/>
  <c r="BF46" i="11"/>
  <c r="BG46" i="11"/>
  <c r="BH46" i="11"/>
  <c r="BI46" i="11"/>
  <c r="BJ46" i="11"/>
  <c r="BK46" i="11"/>
  <c r="BL46" i="11"/>
  <c r="BM46" i="11"/>
  <c r="BN46" i="11"/>
  <c r="BO46" i="11"/>
  <c r="BP46" i="11"/>
  <c r="BQ46" i="11"/>
  <c r="BR46" i="11"/>
  <c r="BS46" i="11"/>
  <c r="AO47" i="11"/>
  <c r="AP47" i="11"/>
  <c r="AQ47" i="11"/>
  <c r="AR47" i="11"/>
  <c r="AS47" i="11"/>
  <c r="AT47" i="11"/>
  <c r="AU47" i="11"/>
  <c r="AV47" i="11"/>
  <c r="AW47" i="11"/>
  <c r="AX47" i="11"/>
  <c r="AY47" i="11"/>
  <c r="AZ47" i="11"/>
  <c r="BA47" i="11"/>
  <c r="BB47" i="11"/>
  <c r="BC47" i="11"/>
  <c r="BD47" i="11"/>
  <c r="BE47" i="11"/>
  <c r="BF47" i="11"/>
  <c r="BG47" i="11"/>
  <c r="BH47" i="11"/>
  <c r="BI47" i="11"/>
  <c r="BJ47" i="11"/>
  <c r="BK47" i="11"/>
  <c r="BL47" i="11"/>
  <c r="BM47" i="11"/>
  <c r="BN47" i="11"/>
  <c r="BO47" i="11"/>
  <c r="BP47" i="11"/>
  <c r="BQ47" i="11"/>
  <c r="BR47" i="11"/>
  <c r="BS47" i="11"/>
  <c r="AO48" i="11"/>
  <c r="AP48" i="11"/>
  <c r="AQ48" i="11"/>
  <c r="AR48" i="11"/>
  <c r="AS48" i="11"/>
  <c r="AT48" i="11"/>
  <c r="AU48" i="11"/>
  <c r="AV48" i="11"/>
  <c r="AW48" i="11"/>
  <c r="AX48" i="11"/>
  <c r="AY48" i="11"/>
  <c r="AZ48" i="11"/>
  <c r="BA48" i="11"/>
  <c r="BB48" i="11"/>
  <c r="BC48" i="11"/>
  <c r="BD48" i="11"/>
  <c r="BE48" i="11"/>
  <c r="BF48" i="11"/>
  <c r="BG48" i="11"/>
  <c r="BH48" i="11"/>
  <c r="BI48" i="11"/>
  <c r="BJ48" i="11"/>
  <c r="BK48" i="11"/>
  <c r="BL48" i="11"/>
  <c r="BM48" i="11"/>
  <c r="BN48" i="11"/>
  <c r="BO48" i="11"/>
  <c r="BP48" i="11"/>
  <c r="BQ48" i="11"/>
  <c r="BR48" i="11"/>
  <c r="BS48" i="11"/>
  <c r="AO49" i="11"/>
  <c r="AP49" i="11"/>
  <c r="AQ49" i="11"/>
  <c r="AR49" i="11"/>
  <c r="AS49" i="11"/>
  <c r="AT49" i="11"/>
  <c r="AU49" i="11"/>
  <c r="AV49" i="11"/>
  <c r="AW49" i="11"/>
  <c r="AX49" i="11"/>
  <c r="AY49" i="11"/>
  <c r="AZ49" i="11"/>
  <c r="BA49" i="11"/>
  <c r="BB49" i="11"/>
  <c r="BC49" i="11"/>
  <c r="BD49" i="11"/>
  <c r="BE49" i="11"/>
  <c r="BF49" i="11"/>
  <c r="BG49" i="11"/>
  <c r="BH49" i="11"/>
  <c r="BI49" i="11"/>
  <c r="BJ49" i="11"/>
  <c r="BK49" i="11"/>
  <c r="BL49" i="11"/>
  <c r="BM49" i="11"/>
  <c r="BN49" i="11"/>
  <c r="BO49" i="11"/>
  <c r="BP49" i="11"/>
  <c r="BQ49" i="11"/>
  <c r="BR49" i="11"/>
  <c r="BS49" i="11"/>
  <c r="AO50" i="11"/>
  <c r="AP50" i="11"/>
  <c r="AQ50" i="11"/>
  <c r="AR50" i="11"/>
  <c r="AS50" i="11"/>
  <c r="AT50" i="11"/>
  <c r="AU50" i="11"/>
  <c r="AV50" i="11"/>
  <c r="AW50" i="11"/>
  <c r="AX50" i="11"/>
  <c r="AY50" i="11"/>
  <c r="AZ50" i="11"/>
  <c r="BA50" i="11"/>
  <c r="BB50" i="11"/>
  <c r="BC50" i="11"/>
  <c r="BD50" i="11"/>
  <c r="BE50" i="11"/>
  <c r="BF50" i="11"/>
  <c r="BG50" i="11"/>
  <c r="BH50" i="11"/>
  <c r="BI50" i="11"/>
  <c r="BJ50" i="11"/>
  <c r="BK50" i="11"/>
  <c r="BL50" i="11"/>
  <c r="BM50" i="11"/>
  <c r="BN50" i="11"/>
  <c r="BO50" i="11"/>
  <c r="BP50" i="11"/>
  <c r="BQ50" i="11"/>
  <c r="BR50" i="11"/>
  <c r="BS50" i="11"/>
  <c r="AO51" i="11"/>
  <c r="AP51" i="11"/>
  <c r="AQ51" i="11"/>
  <c r="AR51" i="11"/>
  <c r="AS51" i="11"/>
  <c r="AT51" i="11"/>
  <c r="AU51" i="11"/>
  <c r="AV51" i="11"/>
  <c r="AW51" i="11"/>
  <c r="AX51" i="11"/>
  <c r="AY51" i="11"/>
  <c r="AZ51" i="11"/>
  <c r="BA51" i="11"/>
  <c r="BB51" i="11"/>
  <c r="BC51" i="11"/>
  <c r="BD51" i="11"/>
  <c r="BE51" i="11"/>
  <c r="BF51" i="11"/>
  <c r="BG51" i="11"/>
  <c r="BH51" i="11"/>
  <c r="BI51" i="11"/>
  <c r="BJ51" i="11"/>
  <c r="BK51" i="11"/>
  <c r="BL51" i="11"/>
  <c r="BM51" i="11"/>
  <c r="BN51" i="11"/>
  <c r="BO51" i="11"/>
  <c r="BP51" i="11"/>
  <c r="BQ51" i="11"/>
  <c r="BR51" i="11"/>
  <c r="BS51" i="11"/>
  <c r="AO52" i="11"/>
  <c r="AP52" i="11"/>
  <c r="AQ52" i="11"/>
  <c r="AR52" i="11"/>
  <c r="AS52" i="11"/>
  <c r="AT52" i="11"/>
  <c r="AU52" i="11"/>
  <c r="AV52" i="11"/>
  <c r="AW52" i="11"/>
  <c r="AX52" i="11"/>
  <c r="AY52" i="11"/>
  <c r="AZ52" i="11"/>
  <c r="BA52" i="11"/>
  <c r="BB52" i="11"/>
  <c r="BC52" i="11"/>
  <c r="BD52" i="11"/>
  <c r="BE52" i="11"/>
  <c r="BF52" i="11"/>
  <c r="BG52" i="11"/>
  <c r="BH52" i="11"/>
  <c r="BI52" i="11"/>
  <c r="BJ52" i="11"/>
  <c r="BK52" i="11"/>
  <c r="BL52" i="11"/>
  <c r="BM52" i="11"/>
  <c r="BN52" i="11"/>
  <c r="BO52" i="11"/>
  <c r="BP52" i="11"/>
  <c r="BQ52" i="11"/>
  <c r="BR52" i="11"/>
  <c r="BS52" i="11"/>
  <c r="AO53" i="11"/>
  <c r="AP53" i="11"/>
  <c r="AQ53" i="11"/>
  <c r="AR53" i="11"/>
  <c r="AS53" i="11"/>
  <c r="AT53" i="11"/>
  <c r="AU53" i="11"/>
  <c r="AV53" i="11"/>
  <c r="AW53" i="11"/>
  <c r="AX53" i="11"/>
  <c r="AY53" i="11"/>
  <c r="AZ53" i="11"/>
  <c r="BA53" i="11"/>
  <c r="BB53" i="11"/>
  <c r="BC53" i="11"/>
  <c r="BD53" i="11"/>
  <c r="BE53" i="11"/>
  <c r="BF53" i="11"/>
  <c r="BG53" i="11"/>
  <c r="BH53" i="11"/>
  <c r="BI53" i="11"/>
  <c r="BJ53" i="11"/>
  <c r="BK53" i="11"/>
  <c r="BL53" i="11"/>
  <c r="BM53" i="11"/>
  <c r="BN53" i="11"/>
  <c r="BO53" i="11"/>
  <c r="BP53" i="11"/>
  <c r="BQ53" i="11"/>
  <c r="BR53" i="11"/>
  <c r="BS53" i="11"/>
  <c r="AO54" i="11"/>
  <c r="AP54" i="11"/>
  <c r="AQ54" i="11"/>
  <c r="AR54" i="11"/>
  <c r="AS54" i="11"/>
  <c r="AT54" i="11"/>
  <c r="AU54" i="11"/>
  <c r="AV54" i="11"/>
  <c r="AW54" i="11"/>
  <c r="AX54" i="11"/>
  <c r="AY54" i="11"/>
  <c r="AZ54" i="11"/>
  <c r="BA54" i="11"/>
  <c r="BB54" i="11"/>
  <c r="BC54" i="11"/>
  <c r="BD54" i="11"/>
  <c r="BE54" i="11"/>
  <c r="BF54" i="11"/>
  <c r="BG54" i="11"/>
  <c r="BH54" i="11"/>
  <c r="BI54" i="11"/>
  <c r="BJ54" i="11"/>
  <c r="BK54" i="11"/>
  <c r="BL54" i="11"/>
  <c r="BM54" i="11"/>
  <c r="BN54" i="11"/>
  <c r="BO54" i="11"/>
  <c r="BP54" i="11"/>
  <c r="BQ54" i="11"/>
  <c r="BR54" i="11"/>
  <c r="BS54" i="11"/>
  <c r="AO55" i="11"/>
  <c r="AP55" i="11"/>
  <c r="AQ55" i="11"/>
  <c r="AR55" i="11"/>
  <c r="AS55" i="11"/>
  <c r="AT55" i="11"/>
  <c r="AU55" i="11"/>
  <c r="AV55" i="11"/>
  <c r="AW55" i="11"/>
  <c r="AX55" i="11"/>
  <c r="AY55" i="11"/>
  <c r="AZ55" i="11"/>
  <c r="BA55" i="11"/>
  <c r="BB55" i="11"/>
  <c r="BC55" i="11"/>
  <c r="BD55" i="11"/>
  <c r="BE55" i="11"/>
  <c r="BF55" i="11"/>
  <c r="BG55" i="11"/>
  <c r="BH55" i="11"/>
  <c r="BI55" i="11"/>
  <c r="BJ55" i="11"/>
  <c r="BK55" i="11"/>
  <c r="BL55" i="11"/>
  <c r="BM55" i="11"/>
  <c r="BN55" i="11"/>
  <c r="BO55" i="11"/>
  <c r="BP55" i="11"/>
  <c r="BQ55" i="11"/>
  <c r="BR55" i="11"/>
  <c r="BS55" i="11"/>
  <c r="AO56" i="11"/>
  <c r="AP56" i="11"/>
  <c r="AQ56" i="11"/>
  <c r="AR56" i="11"/>
  <c r="AS56" i="11"/>
  <c r="AT56" i="11"/>
  <c r="AU56" i="11"/>
  <c r="AV56" i="11"/>
  <c r="AW56" i="11"/>
  <c r="AX56" i="11"/>
  <c r="AY56" i="11"/>
  <c r="AZ56" i="11"/>
  <c r="BA56" i="11"/>
  <c r="BB56" i="11"/>
  <c r="BC56" i="11"/>
  <c r="BD56" i="11"/>
  <c r="BE56" i="11"/>
  <c r="BF56" i="11"/>
  <c r="BG56" i="11"/>
  <c r="BH56" i="11"/>
  <c r="BI56" i="11"/>
  <c r="BJ56" i="11"/>
  <c r="BK56" i="11"/>
  <c r="BL56" i="11"/>
  <c r="BM56" i="11"/>
  <c r="BN56" i="11"/>
  <c r="BO56" i="11"/>
  <c r="BP56" i="11"/>
  <c r="BQ56" i="11"/>
  <c r="BR56" i="11"/>
  <c r="BS56" i="11"/>
  <c r="AO57" i="11"/>
  <c r="AP57" i="11"/>
  <c r="AQ57" i="11"/>
  <c r="AR57" i="11"/>
  <c r="AS57" i="11"/>
  <c r="AT57" i="11"/>
  <c r="AU57" i="11"/>
  <c r="AV57" i="11"/>
  <c r="AW57" i="11"/>
  <c r="AX57" i="11"/>
  <c r="AY57" i="11"/>
  <c r="AZ57" i="11"/>
  <c r="BA57" i="11"/>
  <c r="BB57" i="11"/>
  <c r="BC57" i="11"/>
  <c r="BD57" i="11"/>
  <c r="BE57" i="11"/>
  <c r="BF57" i="11"/>
  <c r="BG57" i="11"/>
  <c r="BH57" i="11"/>
  <c r="BI57" i="11"/>
  <c r="BJ57" i="11"/>
  <c r="BK57" i="11"/>
  <c r="BL57" i="11"/>
  <c r="BM57" i="11"/>
  <c r="BN57" i="11"/>
  <c r="BO57" i="11"/>
  <c r="BP57" i="11"/>
  <c r="BQ57" i="11"/>
  <c r="BR57" i="11"/>
  <c r="BS57" i="11"/>
  <c r="AO58" i="11"/>
  <c r="AP58" i="11"/>
  <c r="AQ58" i="11"/>
  <c r="AR58" i="11"/>
  <c r="AS58" i="11"/>
  <c r="AT58" i="11"/>
  <c r="AU58" i="11"/>
  <c r="AV58" i="11"/>
  <c r="AW58" i="11"/>
  <c r="AX58" i="11"/>
  <c r="AY58" i="11"/>
  <c r="AZ58" i="11"/>
  <c r="BA58" i="11"/>
  <c r="BB58" i="11"/>
  <c r="BC58" i="11"/>
  <c r="BD58" i="11"/>
  <c r="BE58" i="11"/>
  <c r="BF58" i="11"/>
  <c r="BG58" i="11"/>
  <c r="BH58" i="11"/>
  <c r="BI58" i="11"/>
  <c r="BJ58" i="11"/>
  <c r="BK58" i="11"/>
  <c r="BL58" i="11"/>
  <c r="BM58" i="11"/>
  <c r="BN58" i="11"/>
  <c r="BO58" i="11"/>
  <c r="BP58" i="11"/>
  <c r="BQ58" i="11"/>
  <c r="BR58" i="11"/>
  <c r="BS58" i="11"/>
  <c r="AO59" i="11"/>
  <c r="AP59" i="11"/>
  <c r="AQ59" i="11"/>
  <c r="AR59" i="11"/>
  <c r="AS59" i="11"/>
  <c r="AT59" i="11"/>
  <c r="AU59" i="11"/>
  <c r="AV59" i="11"/>
  <c r="AW59" i="11"/>
  <c r="AX59" i="11"/>
  <c r="AY59" i="11"/>
  <c r="AZ59" i="11"/>
  <c r="BA59" i="11"/>
  <c r="BB59" i="11"/>
  <c r="BC59" i="11"/>
  <c r="BD59" i="11"/>
  <c r="BE59" i="11"/>
  <c r="BF59" i="11"/>
  <c r="BG59" i="11"/>
  <c r="BH59" i="11"/>
  <c r="BI59" i="11"/>
  <c r="BJ59" i="11"/>
  <c r="BK59" i="11"/>
  <c r="BL59" i="11"/>
  <c r="BM59" i="11"/>
  <c r="BN59" i="11"/>
  <c r="BO59" i="11"/>
  <c r="BP59" i="11"/>
  <c r="BQ59" i="11"/>
  <c r="BR59" i="11"/>
  <c r="BS59" i="11"/>
  <c r="AO60" i="11"/>
  <c r="AP60" i="11"/>
  <c r="AQ60" i="11"/>
  <c r="AR60" i="11"/>
  <c r="AS60" i="11"/>
  <c r="AT60" i="11"/>
  <c r="AU60" i="11"/>
  <c r="AV60" i="11"/>
  <c r="AW60" i="11"/>
  <c r="AX60" i="11"/>
  <c r="AY60" i="11"/>
  <c r="AZ60" i="11"/>
  <c r="BA60" i="11"/>
  <c r="BB60" i="11"/>
  <c r="BC60" i="11"/>
  <c r="BD60" i="11"/>
  <c r="BE60" i="11"/>
  <c r="BF60" i="11"/>
  <c r="BG60" i="11"/>
  <c r="BH60" i="11"/>
  <c r="BI60" i="11"/>
  <c r="BJ60" i="11"/>
  <c r="BK60" i="11"/>
  <c r="BL60" i="11"/>
  <c r="BM60" i="11"/>
  <c r="BN60" i="11"/>
  <c r="BO60" i="11"/>
  <c r="BP60" i="11"/>
  <c r="BQ60" i="11"/>
  <c r="BR60" i="11"/>
  <c r="BS60" i="11"/>
  <c r="AO61" i="11"/>
  <c r="AP61" i="11"/>
  <c r="AQ61" i="11"/>
  <c r="AR61" i="11"/>
  <c r="AS61" i="11"/>
  <c r="AT61" i="11"/>
  <c r="AU61" i="11"/>
  <c r="AV61" i="11"/>
  <c r="AW61" i="11"/>
  <c r="AX61" i="11"/>
  <c r="AY61" i="11"/>
  <c r="AZ61" i="11"/>
  <c r="BA61" i="11"/>
  <c r="BB61" i="11"/>
  <c r="BC61" i="11"/>
  <c r="BD61" i="11"/>
  <c r="BE61" i="11"/>
  <c r="BF61" i="11"/>
  <c r="BG61" i="11"/>
  <c r="BH61" i="11"/>
  <c r="BI61" i="11"/>
  <c r="BJ61" i="11"/>
  <c r="BK61" i="11"/>
  <c r="BL61" i="11"/>
  <c r="BM61" i="11"/>
  <c r="BN61" i="11"/>
  <c r="BO61" i="11"/>
  <c r="BP61" i="11"/>
  <c r="BQ61" i="11"/>
  <c r="BR61" i="11"/>
  <c r="BS61" i="11"/>
  <c r="AO62" i="11"/>
  <c r="AP62" i="11"/>
  <c r="AQ62" i="11"/>
  <c r="AR62" i="11"/>
  <c r="AS62" i="11"/>
  <c r="AT62" i="11"/>
  <c r="AU62" i="11"/>
  <c r="AV62" i="11"/>
  <c r="AW62" i="11"/>
  <c r="AX62" i="11"/>
  <c r="AY62" i="11"/>
  <c r="AZ62" i="11"/>
  <c r="BA62" i="11"/>
  <c r="BB62" i="11"/>
  <c r="BC62" i="11"/>
  <c r="BD62" i="11"/>
  <c r="BE62" i="11"/>
  <c r="BF62" i="11"/>
  <c r="BG62" i="11"/>
  <c r="BH62" i="11"/>
  <c r="BI62" i="11"/>
  <c r="BJ62" i="11"/>
  <c r="BK62" i="11"/>
  <c r="BL62" i="11"/>
  <c r="BM62" i="11"/>
  <c r="BN62" i="11"/>
  <c r="BO62" i="11"/>
  <c r="BP62" i="11"/>
  <c r="BQ62" i="11"/>
  <c r="BR62" i="11"/>
  <c r="BS62" i="11"/>
  <c r="AO63" i="11"/>
  <c r="AP63" i="11"/>
  <c r="AQ63" i="11"/>
  <c r="AR63" i="11"/>
  <c r="AS63" i="11"/>
  <c r="AT63" i="11"/>
  <c r="AU63" i="11"/>
  <c r="AV63" i="11"/>
  <c r="AW63" i="11"/>
  <c r="AX63" i="11"/>
  <c r="AY63" i="11"/>
  <c r="AZ63" i="11"/>
  <c r="BA63" i="11"/>
  <c r="BB63" i="11"/>
  <c r="BC63" i="11"/>
  <c r="BD63" i="11"/>
  <c r="BE63" i="11"/>
  <c r="BF63" i="11"/>
  <c r="BG63" i="11"/>
  <c r="BH63" i="11"/>
  <c r="BI63" i="11"/>
  <c r="BJ63" i="11"/>
  <c r="BK63" i="11"/>
  <c r="BL63" i="11"/>
  <c r="BM63" i="11"/>
  <c r="BN63" i="11"/>
  <c r="BO63" i="11"/>
  <c r="BP63" i="11"/>
  <c r="BQ63" i="11"/>
  <c r="BR63" i="11"/>
  <c r="BS63" i="11"/>
  <c r="AO64" i="11"/>
  <c r="AP64" i="11"/>
  <c r="AQ64" i="11"/>
  <c r="AR64" i="11"/>
  <c r="AS64" i="11"/>
  <c r="AT64" i="11"/>
  <c r="AU64" i="11"/>
  <c r="AV64" i="11"/>
  <c r="AW64" i="11"/>
  <c r="AX64" i="11"/>
  <c r="AY64" i="11"/>
  <c r="AZ64" i="11"/>
  <c r="BA64" i="11"/>
  <c r="BB64" i="11"/>
  <c r="BC64" i="11"/>
  <c r="BD64" i="11"/>
  <c r="BE64" i="11"/>
  <c r="BF64" i="11"/>
  <c r="BG64" i="11"/>
  <c r="BH64" i="11"/>
  <c r="BI64" i="11"/>
  <c r="BJ64" i="11"/>
  <c r="BK64" i="11"/>
  <c r="BL64" i="11"/>
  <c r="BM64" i="11"/>
  <c r="BN64" i="11"/>
  <c r="BO64" i="11"/>
  <c r="BP64" i="11"/>
  <c r="BQ64" i="11"/>
  <c r="BR64" i="11"/>
  <c r="BS64" i="11"/>
  <c r="AO65" i="11"/>
  <c r="AP65" i="11"/>
  <c r="AQ65" i="11"/>
  <c r="AR65" i="11"/>
  <c r="AS65" i="11"/>
  <c r="AT65" i="11"/>
  <c r="AU65" i="11"/>
  <c r="AV65" i="11"/>
  <c r="AW65" i="11"/>
  <c r="AX65" i="11"/>
  <c r="AY65" i="11"/>
  <c r="AZ65" i="11"/>
  <c r="BA65" i="11"/>
  <c r="BB65" i="11"/>
  <c r="BC65" i="11"/>
  <c r="BD65" i="11"/>
  <c r="BE65" i="11"/>
  <c r="BF65" i="11"/>
  <c r="BG65" i="11"/>
  <c r="BH65" i="11"/>
  <c r="BI65" i="11"/>
  <c r="BJ65" i="11"/>
  <c r="BK65" i="11"/>
  <c r="BL65" i="11"/>
  <c r="BM65" i="11"/>
  <c r="BN65" i="11"/>
  <c r="BO65" i="11"/>
  <c r="BP65" i="11"/>
  <c r="BQ65" i="11"/>
  <c r="BR65" i="11"/>
  <c r="BS65" i="11"/>
  <c r="AO66" i="11"/>
  <c r="AP66" i="11"/>
  <c r="AQ66" i="11"/>
  <c r="AR66" i="11"/>
  <c r="AS66" i="11"/>
  <c r="AT66" i="11"/>
  <c r="AU66" i="11"/>
  <c r="AV66" i="11"/>
  <c r="AW66" i="11"/>
  <c r="AX66" i="11"/>
  <c r="AY66" i="11"/>
  <c r="AZ66" i="11"/>
  <c r="BA66" i="11"/>
  <c r="BB66" i="11"/>
  <c r="BC66" i="11"/>
  <c r="BD66" i="11"/>
  <c r="BE66" i="11"/>
  <c r="BF66" i="11"/>
  <c r="BG66" i="11"/>
  <c r="BH66" i="11"/>
  <c r="BI66" i="11"/>
  <c r="BJ66" i="11"/>
  <c r="BK66" i="11"/>
  <c r="BL66" i="11"/>
  <c r="BM66" i="11"/>
  <c r="BN66" i="11"/>
  <c r="BO66" i="11"/>
  <c r="BP66" i="11"/>
  <c r="BQ66" i="11"/>
  <c r="BR66" i="11"/>
  <c r="BS66" i="11"/>
  <c r="AO67" i="11"/>
  <c r="AP67" i="11"/>
  <c r="AQ67" i="11"/>
  <c r="AR67" i="11"/>
  <c r="AS67" i="11"/>
  <c r="AT67" i="11"/>
  <c r="AU67" i="11"/>
  <c r="AV67" i="11"/>
  <c r="AW67" i="11"/>
  <c r="AX67" i="11"/>
  <c r="AY67" i="11"/>
  <c r="AZ67" i="11"/>
  <c r="BA67" i="11"/>
  <c r="BB67" i="11"/>
  <c r="BC67" i="11"/>
  <c r="BD67" i="11"/>
  <c r="BE67" i="11"/>
  <c r="BF67" i="11"/>
  <c r="BG67" i="11"/>
  <c r="BH67" i="11"/>
  <c r="BI67" i="11"/>
  <c r="BJ67" i="11"/>
  <c r="BK67" i="11"/>
  <c r="BL67" i="11"/>
  <c r="BM67" i="11"/>
  <c r="BN67" i="11"/>
  <c r="BO67" i="11"/>
  <c r="BP67" i="11"/>
  <c r="BQ67" i="11"/>
  <c r="BR67" i="11"/>
  <c r="BS67" i="11"/>
  <c r="AO68" i="11"/>
  <c r="AP68" i="11"/>
  <c r="AQ68" i="11"/>
  <c r="AR68" i="11"/>
  <c r="AS68" i="11"/>
  <c r="AT68" i="11"/>
  <c r="AU68" i="11"/>
  <c r="AV68" i="11"/>
  <c r="AW68" i="11"/>
  <c r="AX68" i="11"/>
  <c r="AY68" i="11"/>
  <c r="AZ68" i="11"/>
  <c r="BA68" i="11"/>
  <c r="BB68" i="11"/>
  <c r="BC68" i="11"/>
  <c r="BD68" i="11"/>
  <c r="BE68" i="11"/>
  <c r="BF68" i="11"/>
  <c r="BG68" i="11"/>
  <c r="BH68" i="11"/>
  <c r="BI68" i="11"/>
  <c r="BJ68" i="11"/>
  <c r="BK68" i="11"/>
  <c r="BL68" i="11"/>
  <c r="BM68" i="11"/>
  <c r="BN68" i="11"/>
  <c r="BO68" i="11"/>
  <c r="BP68" i="11"/>
  <c r="BQ68" i="11"/>
  <c r="BR68" i="11"/>
  <c r="BS68" i="11"/>
  <c r="AO69" i="11"/>
  <c r="AP69" i="11"/>
  <c r="AQ69" i="11"/>
  <c r="AR69" i="11"/>
  <c r="AS69" i="11"/>
  <c r="AT69" i="11"/>
  <c r="AU69" i="11"/>
  <c r="AV69" i="11"/>
  <c r="AW69" i="11"/>
  <c r="AX69" i="11"/>
  <c r="AY69" i="11"/>
  <c r="AZ69" i="11"/>
  <c r="BA69" i="11"/>
  <c r="BB69" i="11"/>
  <c r="BC69" i="11"/>
  <c r="BD69" i="11"/>
  <c r="BE69" i="11"/>
  <c r="BF69" i="11"/>
  <c r="BG69" i="11"/>
  <c r="BH69" i="11"/>
  <c r="BI69" i="11"/>
  <c r="BJ69" i="11"/>
  <c r="BK69" i="11"/>
  <c r="BL69" i="11"/>
  <c r="BM69" i="11"/>
  <c r="BN69" i="11"/>
  <c r="BO69" i="11"/>
  <c r="BP69" i="11"/>
  <c r="BQ69" i="11"/>
  <c r="BR69" i="11"/>
  <c r="BS69" i="11"/>
  <c r="AO70" i="11"/>
  <c r="AP70" i="11"/>
  <c r="AQ70" i="11"/>
  <c r="AR70" i="11"/>
  <c r="AS70" i="11"/>
  <c r="AT70" i="11"/>
  <c r="AU70" i="11"/>
  <c r="AV70" i="11"/>
  <c r="AW70" i="11"/>
  <c r="AX70" i="11"/>
  <c r="AY70" i="11"/>
  <c r="AZ70" i="11"/>
  <c r="BA70" i="11"/>
  <c r="BB70" i="11"/>
  <c r="BC70" i="11"/>
  <c r="BD70" i="11"/>
  <c r="BE70" i="11"/>
  <c r="BF70" i="11"/>
  <c r="BG70" i="11"/>
  <c r="BH70" i="11"/>
  <c r="BI70" i="11"/>
  <c r="BJ70" i="11"/>
  <c r="BK70" i="11"/>
  <c r="BL70" i="11"/>
  <c r="BM70" i="11"/>
  <c r="BN70" i="11"/>
  <c r="BO70" i="11"/>
  <c r="BP70" i="11"/>
  <c r="BQ70" i="11"/>
  <c r="BR70" i="11"/>
  <c r="BS70" i="11"/>
  <c r="AO71" i="11"/>
  <c r="AP71" i="11"/>
  <c r="AQ71" i="11"/>
  <c r="AR71" i="11"/>
  <c r="AS71" i="11"/>
  <c r="AT71" i="11"/>
  <c r="AU71" i="11"/>
  <c r="AV71" i="11"/>
  <c r="AW71" i="11"/>
  <c r="AX71" i="11"/>
  <c r="AY71" i="11"/>
  <c r="AZ71" i="11"/>
  <c r="BA71" i="11"/>
  <c r="BB71" i="11"/>
  <c r="BC71" i="11"/>
  <c r="BD71" i="11"/>
  <c r="BE71" i="11"/>
  <c r="BF71" i="11"/>
  <c r="BG71" i="11"/>
  <c r="BH71" i="11"/>
  <c r="BI71" i="11"/>
  <c r="BJ71" i="11"/>
  <c r="BK71" i="11"/>
  <c r="BL71" i="11"/>
  <c r="BM71" i="11"/>
  <c r="BN71" i="11"/>
  <c r="BO71" i="11"/>
  <c r="BP71" i="11"/>
  <c r="BQ71" i="11"/>
  <c r="BR71" i="11"/>
  <c r="BS71" i="11"/>
  <c r="AO72" i="11"/>
  <c r="AP72" i="11"/>
  <c r="AQ72" i="11"/>
  <c r="AR72" i="11"/>
  <c r="AS72" i="11"/>
  <c r="AT72" i="11"/>
  <c r="AU72" i="11"/>
  <c r="AV72" i="11"/>
  <c r="AW72" i="11"/>
  <c r="AX72" i="11"/>
  <c r="AY72" i="11"/>
  <c r="AZ72" i="11"/>
  <c r="BA72" i="11"/>
  <c r="BB72" i="11"/>
  <c r="BC72" i="11"/>
  <c r="BD72" i="11"/>
  <c r="BE72" i="11"/>
  <c r="BF72" i="11"/>
  <c r="BG72" i="11"/>
  <c r="BH72" i="11"/>
  <c r="BI72" i="11"/>
  <c r="BJ72" i="11"/>
  <c r="BK72" i="11"/>
  <c r="BL72" i="11"/>
  <c r="BM72" i="11"/>
  <c r="BN72" i="11"/>
  <c r="BO72" i="11"/>
  <c r="BP72" i="11"/>
  <c r="BQ72" i="11"/>
  <c r="BR72" i="11"/>
  <c r="BS72" i="11"/>
  <c r="AO73" i="11"/>
  <c r="AP73" i="11"/>
  <c r="AQ73" i="11"/>
  <c r="AR73" i="11"/>
  <c r="AS73" i="11"/>
  <c r="AT73" i="11"/>
  <c r="AU73" i="11"/>
  <c r="AV73" i="11"/>
  <c r="AW73" i="11"/>
  <c r="AX73" i="11"/>
  <c r="AY73" i="11"/>
  <c r="AZ73" i="11"/>
  <c r="BA73" i="11"/>
  <c r="BB73" i="11"/>
  <c r="BC73" i="11"/>
  <c r="BD73" i="11"/>
  <c r="BE73" i="11"/>
  <c r="BF73" i="11"/>
  <c r="BG73" i="11"/>
  <c r="BH73" i="11"/>
  <c r="BI73" i="11"/>
  <c r="BJ73" i="11"/>
  <c r="BK73" i="11"/>
  <c r="BL73" i="11"/>
  <c r="BM73" i="11"/>
  <c r="BN73" i="11"/>
  <c r="BO73" i="11"/>
  <c r="BP73" i="11"/>
  <c r="BQ73" i="11"/>
  <c r="BR73" i="11"/>
  <c r="BS73" i="11"/>
  <c r="AO74" i="11"/>
  <c r="AP74" i="11"/>
  <c r="AQ74" i="11"/>
  <c r="AR74" i="11"/>
  <c r="AS74" i="11"/>
  <c r="AT74" i="11"/>
  <c r="AU74" i="11"/>
  <c r="AV74" i="11"/>
  <c r="AW74" i="11"/>
  <c r="AX74" i="11"/>
  <c r="AY74" i="11"/>
  <c r="AZ74" i="11"/>
  <c r="BA74" i="11"/>
  <c r="BB74" i="11"/>
  <c r="BC74" i="11"/>
  <c r="BD74" i="11"/>
  <c r="BE74" i="11"/>
  <c r="BF74" i="11"/>
  <c r="BG74" i="11"/>
  <c r="BH74" i="11"/>
  <c r="BI74" i="11"/>
  <c r="BJ74" i="11"/>
  <c r="BK74" i="11"/>
  <c r="BL74" i="11"/>
  <c r="BM74" i="11"/>
  <c r="BN74" i="11"/>
  <c r="BO74" i="11"/>
  <c r="BP74" i="11"/>
  <c r="BQ74" i="11"/>
  <c r="BR74" i="11"/>
  <c r="BS74" i="11"/>
  <c r="AO75" i="11"/>
  <c r="AP75" i="11"/>
  <c r="AQ75" i="11"/>
  <c r="AR75" i="11"/>
  <c r="AS75" i="11"/>
  <c r="AT75" i="11"/>
  <c r="AU75" i="11"/>
  <c r="AV75" i="11"/>
  <c r="AW75" i="11"/>
  <c r="AX75" i="11"/>
  <c r="AY75" i="11"/>
  <c r="AZ75" i="11"/>
  <c r="BA75" i="11"/>
  <c r="BB75" i="11"/>
  <c r="BC75" i="11"/>
  <c r="BD75" i="11"/>
  <c r="BE75" i="11"/>
  <c r="BF75" i="11"/>
  <c r="BG75" i="11"/>
  <c r="BH75" i="11"/>
  <c r="BI75" i="11"/>
  <c r="BJ75" i="11"/>
  <c r="BK75" i="11"/>
  <c r="BL75" i="11"/>
  <c r="BM75" i="11"/>
  <c r="BN75" i="11"/>
  <c r="BO75" i="11"/>
  <c r="BP75" i="11"/>
  <c r="BQ75" i="11"/>
  <c r="BR75" i="11"/>
  <c r="BS75" i="11"/>
  <c r="AO76" i="11"/>
  <c r="AP76" i="11"/>
  <c r="AQ76" i="11"/>
  <c r="AR76" i="11"/>
  <c r="AS76" i="11"/>
  <c r="AT76" i="11"/>
  <c r="AU76" i="11"/>
  <c r="AV76" i="11"/>
  <c r="AW76" i="11"/>
  <c r="AX76" i="11"/>
  <c r="AY76" i="11"/>
  <c r="AZ76" i="11"/>
  <c r="BA76" i="11"/>
  <c r="BB76" i="11"/>
  <c r="BC76" i="11"/>
  <c r="BD76" i="11"/>
  <c r="BE76" i="11"/>
  <c r="BF76" i="11"/>
  <c r="BG76" i="11"/>
  <c r="BH76" i="11"/>
  <c r="BI76" i="11"/>
  <c r="BJ76" i="11"/>
  <c r="BK76" i="11"/>
  <c r="BL76" i="11"/>
  <c r="BM76" i="11"/>
  <c r="BN76" i="11"/>
  <c r="BO76" i="11"/>
  <c r="BP76" i="11"/>
  <c r="BQ76" i="11"/>
  <c r="BR76" i="11"/>
  <c r="BS76" i="11"/>
  <c r="AO77" i="11"/>
  <c r="AP77" i="11"/>
  <c r="AQ77" i="11"/>
  <c r="AR77" i="11"/>
  <c r="AS77" i="11"/>
  <c r="AT77" i="11"/>
  <c r="AU77" i="11"/>
  <c r="AV77" i="11"/>
  <c r="AW77" i="11"/>
  <c r="AX77" i="11"/>
  <c r="AY77" i="11"/>
  <c r="AZ77" i="11"/>
  <c r="BA77" i="11"/>
  <c r="BB77" i="11"/>
  <c r="BC77" i="11"/>
  <c r="BD77" i="11"/>
  <c r="BE77" i="11"/>
  <c r="BF77" i="11"/>
  <c r="BG77" i="11"/>
  <c r="BH77" i="11"/>
  <c r="BI77" i="11"/>
  <c r="BJ77" i="11"/>
  <c r="BK77" i="11"/>
  <c r="BL77" i="11"/>
  <c r="BM77" i="11"/>
  <c r="BN77" i="11"/>
  <c r="BO77" i="11"/>
  <c r="BP77" i="11"/>
  <c r="BQ77" i="11"/>
  <c r="BR77" i="11"/>
  <c r="BS77" i="11"/>
  <c r="AO78" i="11"/>
  <c r="AP78" i="11"/>
  <c r="AQ78" i="11"/>
  <c r="AR78" i="11"/>
  <c r="AS78" i="11"/>
  <c r="AT78" i="11"/>
  <c r="AU78" i="11"/>
  <c r="AV78" i="11"/>
  <c r="AW78" i="11"/>
  <c r="AX78" i="11"/>
  <c r="AY78" i="11"/>
  <c r="AZ78" i="11"/>
  <c r="BA78" i="11"/>
  <c r="BB78" i="11"/>
  <c r="BC78" i="11"/>
  <c r="BD78" i="11"/>
  <c r="BE78" i="11"/>
  <c r="BF78" i="11"/>
  <c r="BG78" i="11"/>
  <c r="BH78" i="11"/>
  <c r="BI78" i="11"/>
  <c r="BJ78" i="11"/>
  <c r="BK78" i="11"/>
  <c r="BL78" i="11"/>
  <c r="BM78" i="11"/>
  <c r="BN78" i="11"/>
  <c r="BO78" i="11"/>
  <c r="BP78" i="11"/>
  <c r="BQ78" i="11"/>
  <c r="BR78" i="11"/>
  <c r="BS78" i="11"/>
  <c r="AO79" i="11"/>
  <c r="AP79" i="11"/>
  <c r="AQ79" i="11"/>
  <c r="AR79" i="11"/>
  <c r="AS79" i="11"/>
  <c r="AT79" i="11"/>
  <c r="AU79" i="11"/>
  <c r="AV79" i="11"/>
  <c r="AW79" i="11"/>
  <c r="AX79" i="11"/>
  <c r="AY79" i="11"/>
  <c r="AZ79" i="11"/>
  <c r="BA79" i="11"/>
  <c r="BB79" i="11"/>
  <c r="BC79" i="11"/>
  <c r="BD79" i="11"/>
  <c r="BE79" i="11"/>
  <c r="BF79" i="11"/>
  <c r="BG79" i="11"/>
  <c r="BH79" i="11"/>
  <c r="BI79" i="11"/>
  <c r="BJ79" i="11"/>
  <c r="BK79" i="11"/>
  <c r="BL79" i="11"/>
  <c r="BM79" i="11"/>
  <c r="BN79" i="11"/>
  <c r="BO79" i="11"/>
  <c r="BP79" i="11"/>
  <c r="BQ79" i="11"/>
  <c r="BR79" i="11"/>
  <c r="BS79" i="11"/>
  <c r="AO80" i="11"/>
  <c r="AP80" i="11"/>
  <c r="AQ80" i="11"/>
  <c r="AR80" i="11"/>
  <c r="AS80" i="11"/>
  <c r="AT80" i="11"/>
  <c r="AU80" i="11"/>
  <c r="AV80" i="11"/>
  <c r="AW80" i="11"/>
  <c r="AX80" i="11"/>
  <c r="AY80" i="11"/>
  <c r="AZ80" i="11"/>
  <c r="BA80" i="11"/>
  <c r="BB80" i="11"/>
  <c r="BC80" i="11"/>
  <c r="BD80" i="11"/>
  <c r="BE80" i="11"/>
  <c r="BF80" i="11"/>
  <c r="BG80" i="11"/>
  <c r="BH80" i="11"/>
  <c r="BI80" i="11"/>
  <c r="BJ80" i="11"/>
  <c r="BK80" i="11"/>
  <c r="BL80" i="11"/>
  <c r="BM80" i="11"/>
  <c r="BN80" i="11"/>
  <c r="BO80" i="11"/>
  <c r="BP80" i="11"/>
  <c r="BQ80" i="11"/>
  <c r="BR80" i="11"/>
  <c r="BS80" i="11"/>
  <c r="AO81" i="11"/>
  <c r="AP81" i="11"/>
  <c r="AQ81" i="11"/>
  <c r="AR81" i="11"/>
  <c r="AS81" i="11"/>
  <c r="AT81" i="11"/>
  <c r="AU81" i="11"/>
  <c r="AV81" i="11"/>
  <c r="AW81" i="11"/>
  <c r="AX81" i="11"/>
  <c r="AY81" i="11"/>
  <c r="AZ81" i="11"/>
  <c r="BA81" i="11"/>
  <c r="BB81" i="11"/>
  <c r="BC81" i="11"/>
  <c r="BD81" i="11"/>
  <c r="BE81" i="11"/>
  <c r="BF81" i="11"/>
  <c r="BG81" i="11"/>
  <c r="BH81" i="11"/>
  <c r="BI81" i="11"/>
  <c r="BJ81" i="11"/>
  <c r="BK81" i="11"/>
  <c r="BL81" i="11"/>
  <c r="BM81" i="11"/>
  <c r="BN81" i="11"/>
  <c r="BO81" i="11"/>
  <c r="BP81" i="11"/>
  <c r="BQ81" i="11"/>
  <c r="BR81" i="11"/>
  <c r="BS81" i="11"/>
  <c r="AO82" i="11"/>
  <c r="AP82" i="11"/>
  <c r="AQ82" i="11"/>
  <c r="AR82" i="11"/>
  <c r="AS82" i="11"/>
  <c r="AT82" i="11"/>
  <c r="AU82" i="11"/>
  <c r="AV82" i="11"/>
  <c r="AW82" i="11"/>
  <c r="AX82" i="11"/>
  <c r="AY82" i="11"/>
  <c r="AZ82" i="11"/>
  <c r="BA82" i="11"/>
  <c r="BB82" i="11"/>
  <c r="BC82" i="11"/>
  <c r="BD82" i="11"/>
  <c r="BE82" i="11"/>
  <c r="BF82" i="11"/>
  <c r="BG82" i="11"/>
  <c r="BH82" i="11"/>
  <c r="BI82" i="11"/>
  <c r="BJ82" i="11"/>
  <c r="BK82" i="11"/>
  <c r="BL82" i="11"/>
  <c r="BM82" i="11"/>
  <c r="BN82" i="11"/>
  <c r="BO82" i="11"/>
  <c r="BP82" i="11"/>
  <c r="BQ82" i="11"/>
  <c r="BR82" i="11"/>
  <c r="BS82" i="11"/>
  <c r="AO83" i="11"/>
  <c r="AP83" i="11"/>
  <c r="AQ83" i="11"/>
  <c r="AR83" i="11"/>
  <c r="AS83" i="11"/>
  <c r="AT83" i="11"/>
  <c r="AU83" i="11"/>
  <c r="AV83" i="11"/>
  <c r="AW83" i="11"/>
  <c r="AX83" i="11"/>
  <c r="AY83" i="11"/>
  <c r="AZ83" i="11"/>
  <c r="BA83" i="11"/>
  <c r="BB83" i="11"/>
  <c r="BC83" i="11"/>
  <c r="BD83" i="11"/>
  <c r="BE83" i="11"/>
  <c r="BF83" i="11"/>
  <c r="BG83" i="11"/>
  <c r="BH83" i="11"/>
  <c r="BI83" i="11"/>
  <c r="BJ83" i="11"/>
  <c r="BK83" i="11"/>
  <c r="BL83" i="11"/>
  <c r="BM83" i="11"/>
  <c r="BN83" i="11"/>
  <c r="BO83" i="11"/>
  <c r="BP83" i="11"/>
  <c r="BQ83" i="11"/>
  <c r="BR83" i="11"/>
  <c r="BS83" i="11"/>
  <c r="AO84" i="11"/>
  <c r="AP84" i="11"/>
  <c r="AQ84" i="11"/>
  <c r="AR84" i="11"/>
  <c r="AS84" i="11"/>
  <c r="AT84" i="11"/>
  <c r="AU84" i="11"/>
  <c r="AV84" i="11"/>
  <c r="AW84" i="11"/>
  <c r="AX84" i="11"/>
  <c r="AY84" i="11"/>
  <c r="AZ84" i="11"/>
  <c r="BA84" i="11"/>
  <c r="BB84" i="11"/>
  <c r="BC84" i="11"/>
  <c r="BD84" i="11"/>
  <c r="BE84" i="11"/>
  <c r="BF84" i="11"/>
  <c r="BG84" i="11"/>
  <c r="BH84" i="11"/>
  <c r="BI84" i="11"/>
  <c r="BJ84" i="11"/>
  <c r="BK84" i="11"/>
  <c r="BL84" i="11"/>
  <c r="BM84" i="11"/>
  <c r="BN84" i="11"/>
  <c r="BO84" i="11"/>
  <c r="BP84" i="11"/>
  <c r="BQ84" i="11"/>
  <c r="BR84" i="11"/>
  <c r="BS84" i="11"/>
  <c r="AO85" i="11"/>
  <c r="AP85" i="11"/>
  <c r="AQ85" i="11"/>
  <c r="AR85" i="11"/>
  <c r="AS85" i="11"/>
  <c r="AT85" i="11"/>
  <c r="AU85" i="11"/>
  <c r="AV85" i="11"/>
  <c r="AW85" i="11"/>
  <c r="AX85" i="11"/>
  <c r="AY85" i="11"/>
  <c r="AZ85" i="11"/>
  <c r="BA85" i="11"/>
  <c r="BB85" i="11"/>
  <c r="BC85" i="11"/>
  <c r="BD85" i="11"/>
  <c r="BE85" i="11"/>
  <c r="BF85" i="11"/>
  <c r="BG85" i="11"/>
  <c r="BH85" i="11"/>
  <c r="BI85" i="11"/>
  <c r="BJ85" i="11"/>
  <c r="BK85" i="11"/>
  <c r="BL85" i="11"/>
  <c r="BM85" i="11"/>
  <c r="BN85" i="11"/>
  <c r="BO85" i="11"/>
  <c r="BP85" i="11"/>
  <c r="BQ85" i="11"/>
  <c r="BR85" i="11"/>
  <c r="BS85" i="11"/>
  <c r="AO86" i="11"/>
  <c r="AP86" i="11"/>
  <c r="AQ86" i="11"/>
  <c r="AR86" i="11"/>
  <c r="AS86" i="11"/>
  <c r="AT86" i="11"/>
  <c r="AU86" i="11"/>
  <c r="AV86" i="11"/>
  <c r="AW86" i="11"/>
  <c r="AX86" i="11"/>
  <c r="AY86" i="11"/>
  <c r="AZ86" i="11"/>
  <c r="BA86" i="11"/>
  <c r="BB86" i="11"/>
  <c r="BC86" i="11"/>
  <c r="BD86" i="11"/>
  <c r="BE86" i="11"/>
  <c r="BF86" i="11"/>
  <c r="BG86" i="11"/>
  <c r="BH86" i="11"/>
  <c r="BI86" i="11"/>
  <c r="BJ86" i="11"/>
  <c r="BK86" i="11"/>
  <c r="BL86" i="11"/>
  <c r="BM86" i="11"/>
  <c r="BN86" i="11"/>
  <c r="BO86" i="11"/>
  <c r="BP86" i="11"/>
  <c r="BQ86" i="11"/>
  <c r="BR86" i="11"/>
  <c r="BS86" i="11"/>
  <c r="AO87" i="11"/>
  <c r="AP87" i="11"/>
  <c r="AQ87" i="11"/>
  <c r="AR87" i="11"/>
  <c r="AS87" i="11"/>
  <c r="AT87" i="11"/>
  <c r="AU87" i="11"/>
  <c r="AV87" i="11"/>
  <c r="AW87" i="11"/>
  <c r="AX87" i="11"/>
  <c r="AY87" i="11"/>
  <c r="AZ87" i="11"/>
  <c r="BA87" i="11"/>
  <c r="BB87" i="11"/>
  <c r="BC87" i="11"/>
  <c r="BD87" i="11"/>
  <c r="BE87" i="11"/>
  <c r="BF87" i="11"/>
  <c r="BG87" i="11"/>
  <c r="BH87" i="11"/>
  <c r="BI87" i="11"/>
  <c r="BJ87" i="11"/>
  <c r="BK87" i="11"/>
  <c r="BL87" i="11"/>
  <c r="BM87" i="11"/>
  <c r="BN87" i="11"/>
  <c r="BO87" i="11"/>
  <c r="BP87" i="11"/>
  <c r="BQ87" i="11"/>
  <c r="BR87" i="11"/>
  <c r="BS87" i="11"/>
  <c r="AO88" i="11"/>
  <c r="AP88" i="11"/>
  <c r="AQ88" i="11"/>
  <c r="AR88" i="11"/>
  <c r="AS88" i="11"/>
  <c r="AT88" i="11"/>
  <c r="AU88" i="11"/>
  <c r="AV88" i="11"/>
  <c r="AW88" i="11"/>
  <c r="AX88" i="11"/>
  <c r="AY88" i="11"/>
  <c r="AZ88" i="11"/>
  <c r="BA88" i="11"/>
  <c r="BB88" i="11"/>
  <c r="BC88" i="11"/>
  <c r="BD88" i="11"/>
  <c r="BE88" i="11"/>
  <c r="BF88" i="11"/>
  <c r="BG88" i="11"/>
  <c r="BH88" i="11"/>
  <c r="BI88" i="11"/>
  <c r="BJ88" i="11"/>
  <c r="BK88" i="11"/>
  <c r="BL88" i="11"/>
  <c r="BM88" i="11"/>
  <c r="BN88" i="11"/>
  <c r="BO88" i="11"/>
  <c r="BP88" i="11"/>
  <c r="BQ88" i="11"/>
  <c r="BR88" i="11"/>
  <c r="BS88" i="11"/>
  <c r="AO89" i="11"/>
  <c r="AP89" i="11"/>
  <c r="AQ89" i="11"/>
  <c r="AR89" i="11"/>
  <c r="AS89" i="11"/>
  <c r="AT89" i="11"/>
  <c r="AU89" i="11"/>
  <c r="AV89" i="11"/>
  <c r="AW89" i="11"/>
  <c r="AX89" i="11"/>
  <c r="AY89" i="11"/>
  <c r="AZ89" i="11"/>
  <c r="BA89" i="11"/>
  <c r="BB89" i="11"/>
  <c r="BC89" i="11"/>
  <c r="BD89" i="11"/>
  <c r="BE89" i="11"/>
  <c r="BF89" i="11"/>
  <c r="BG89" i="11"/>
  <c r="BH89" i="11"/>
  <c r="BI89" i="11"/>
  <c r="BJ89" i="11"/>
  <c r="BK89" i="11"/>
  <c r="BL89" i="11"/>
  <c r="BM89" i="11"/>
  <c r="BN89" i="11"/>
  <c r="BO89" i="11"/>
  <c r="BP89" i="11"/>
  <c r="BQ89" i="11"/>
  <c r="BR89" i="11"/>
  <c r="BS89" i="11"/>
  <c r="AO90" i="11"/>
  <c r="AP90" i="11"/>
  <c r="AQ90" i="11"/>
  <c r="AR90" i="11"/>
  <c r="AS90" i="11"/>
  <c r="AT90" i="11"/>
  <c r="AU90" i="11"/>
  <c r="AV90" i="11"/>
  <c r="AW90" i="11"/>
  <c r="AX90" i="11"/>
  <c r="AY90" i="11"/>
  <c r="AZ90" i="11"/>
  <c r="BA90" i="11"/>
  <c r="BB90" i="11"/>
  <c r="BC90" i="11"/>
  <c r="BD90" i="11"/>
  <c r="BE90" i="11"/>
  <c r="BF90" i="11"/>
  <c r="BG90" i="11"/>
  <c r="BH90" i="11"/>
  <c r="BI90" i="11"/>
  <c r="BJ90" i="11"/>
  <c r="BK90" i="11"/>
  <c r="BL90" i="11"/>
  <c r="BM90" i="11"/>
  <c r="BN90" i="11"/>
  <c r="BO90" i="11"/>
  <c r="BP90" i="11"/>
  <c r="BQ90" i="11"/>
  <c r="BR90" i="11"/>
  <c r="BS90" i="11"/>
  <c r="AO91" i="11"/>
  <c r="AP91" i="11"/>
  <c r="AQ91" i="11"/>
  <c r="AR91" i="11"/>
  <c r="AS91" i="11"/>
  <c r="AT91" i="11"/>
  <c r="AU91" i="11"/>
  <c r="AV91" i="11"/>
  <c r="AW91" i="11"/>
  <c r="AX91" i="11"/>
  <c r="AY91" i="11"/>
  <c r="AZ91" i="11"/>
  <c r="BA91" i="11"/>
  <c r="BB91" i="11"/>
  <c r="BC91" i="11"/>
  <c r="BD91" i="11"/>
  <c r="BE91" i="11"/>
  <c r="BF91" i="11"/>
  <c r="BG91" i="11"/>
  <c r="BH91" i="11"/>
  <c r="BI91" i="11"/>
  <c r="BJ91" i="11"/>
  <c r="BK91" i="11"/>
  <c r="BL91" i="11"/>
  <c r="BM91" i="11"/>
  <c r="BN91" i="11"/>
  <c r="BO91" i="11"/>
  <c r="BP91" i="11"/>
  <c r="BQ91" i="11"/>
  <c r="BR91" i="11"/>
  <c r="BS91" i="11"/>
  <c r="AO92" i="11"/>
  <c r="AP92" i="11"/>
  <c r="AQ92" i="11"/>
  <c r="AR92" i="11"/>
  <c r="AS92" i="11"/>
  <c r="AT92" i="11"/>
  <c r="AU92" i="11"/>
  <c r="AV92" i="11"/>
  <c r="AW92" i="11"/>
  <c r="AX92" i="11"/>
  <c r="AY92" i="11"/>
  <c r="AZ92" i="11"/>
  <c r="BA92" i="11"/>
  <c r="BB92" i="11"/>
  <c r="BC92" i="11"/>
  <c r="BD92" i="11"/>
  <c r="BE92" i="11"/>
  <c r="BF92" i="11"/>
  <c r="BG92" i="11"/>
  <c r="BH92" i="11"/>
  <c r="BI92" i="11"/>
  <c r="BJ92" i="11"/>
  <c r="BK92" i="11"/>
  <c r="BL92" i="11"/>
  <c r="BM92" i="11"/>
  <c r="BN92" i="11"/>
  <c r="BO92" i="11"/>
  <c r="BP92" i="11"/>
  <c r="BQ92" i="11"/>
  <c r="BR92" i="11"/>
  <c r="BS92" i="11"/>
  <c r="AO93" i="11"/>
  <c r="AP93" i="11"/>
  <c r="AQ93" i="11"/>
  <c r="AR93" i="11"/>
  <c r="AS93" i="11"/>
  <c r="AT93" i="11"/>
  <c r="AU93" i="11"/>
  <c r="AV93" i="11"/>
  <c r="AW93" i="11"/>
  <c r="AX93" i="11"/>
  <c r="AY93" i="11"/>
  <c r="AZ93" i="11"/>
  <c r="BA93" i="11"/>
  <c r="BB93" i="11"/>
  <c r="BC93" i="11"/>
  <c r="BD93" i="11"/>
  <c r="BE93" i="11"/>
  <c r="BF93" i="11"/>
  <c r="BG93" i="11"/>
  <c r="BH93" i="11"/>
  <c r="BI93" i="11"/>
  <c r="BJ93" i="11"/>
  <c r="BK93" i="11"/>
  <c r="BL93" i="11"/>
  <c r="BM93" i="11"/>
  <c r="BN93" i="11"/>
  <c r="BO93" i="11"/>
  <c r="BP93" i="11"/>
  <c r="BQ93" i="11"/>
  <c r="BR93" i="11"/>
  <c r="BS93" i="11"/>
  <c r="AO94" i="11"/>
  <c r="AP94" i="11"/>
  <c r="AQ94" i="11"/>
  <c r="AR94" i="11"/>
  <c r="AS94" i="11"/>
  <c r="AT94" i="11"/>
  <c r="AU94" i="11"/>
  <c r="AV94" i="11"/>
  <c r="AW94" i="11"/>
  <c r="AX94" i="11"/>
  <c r="AY94" i="11"/>
  <c r="AZ94" i="11"/>
  <c r="BA94" i="11"/>
  <c r="BB94" i="11"/>
  <c r="BC94" i="11"/>
  <c r="BD94" i="11"/>
  <c r="BE94" i="11"/>
  <c r="BF94" i="11"/>
  <c r="BG94" i="11"/>
  <c r="BH94" i="11"/>
  <c r="BI94" i="11"/>
  <c r="BJ94" i="11"/>
  <c r="BK94" i="11"/>
  <c r="BL94" i="11"/>
  <c r="BM94" i="11"/>
  <c r="BN94" i="11"/>
  <c r="BO94" i="11"/>
  <c r="BP94" i="11"/>
  <c r="BQ94" i="11"/>
  <c r="BR94" i="11"/>
  <c r="BS94" i="11"/>
  <c r="AO95" i="11"/>
  <c r="AP95" i="11"/>
  <c r="AQ95" i="11"/>
  <c r="AR95" i="11"/>
  <c r="AS95" i="11"/>
  <c r="AT95" i="11"/>
  <c r="AU95" i="11"/>
  <c r="AV95" i="11"/>
  <c r="AW95" i="11"/>
  <c r="AX95" i="11"/>
  <c r="AY95" i="11"/>
  <c r="AZ95" i="11"/>
  <c r="BA95" i="11"/>
  <c r="BB95" i="11"/>
  <c r="BC95" i="11"/>
  <c r="BD95" i="11"/>
  <c r="BE95" i="11"/>
  <c r="BF95" i="11"/>
  <c r="BG95" i="11"/>
  <c r="BH95" i="11"/>
  <c r="BI95" i="11"/>
  <c r="BJ95" i="11"/>
  <c r="BK95" i="11"/>
  <c r="BL95" i="11"/>
  <c r="BM95" i="11"/>
  <c r="BN95" i="11"/>
  <c r="BO95" i="11"/>
  <c r="BP95" i="11"/>
  <c r="BQ95" i="11"/>
  <c r="BR95" i="11"/>
  <c r="BS95" i="11"/>
  <c r="AO96" i="11"/>
  <c r="AP96" i="11"/>
  <c r="AQ96" i="11"/>
  <c r="AR96" i="11"/>
  <c r="AS96" i="11"/>
  <c r="AT96" i="11"/>
  <c r="AU96" i="11"/>
  <c r="AV96" i="11"/>
  <c r="AW96" i="11"/>
  <c r="AX96" i="11"/>
  <c r="AY96" i="11"/>
  <c r="AZ96" i="11"/>
  <c r="BA96" i="11"/>
  <c r="BB96" i="11"/>
  <c r="BC96" i="11"/>
  <c r="BD96" i="11"/>
  <c r="BE96" i="11"/>
  <c r="BF96" i="11"/>
  <c r="BG96" i="11"/>
  <c r="BH96" i="11"/>
  <c r="BI96" i="11"/>
  <c r="BJ96" i="11"/>
  <c r="BK96" i="11"/>
  <c r="BL96" i="11"/>
  <c r="BM96" i="11"/>
  <c r="BN96" i="11"/>
  <c r="BO96" i="11"/>
  <c r="BP96" i="11"/>
  <c r="BQ96" i="11"/>
  <c r="BR96" i="11"/>
  <c r="BS96" i="11"/>
  <c r="AO97" i="11"/>
  <c r="AP97" i="11"/>
  <c r="AQ97" i="11"/>
  <c r="AR97" i="11"/>
  <c r="AS97" i="11"/>
  <c r="AT97" i="11"/>
  <c r="AU97" i="11"/>
  <c r="AV97" i="11"/>
  <c r="AW97" i="11"/>
  <c r="AX97" i="11"/>
  <c r="AY97" i="11"/>
  <c r="AZ97" i="11"/>
  <c r="BA97" i="11"/>
  <c r="BB97" i="11"/>
  <c r="BC97" i="11"/>
  <c r="BD97" i="11"/>
  <c r="BE97" i="11"/>
  <c r="BF97" i="11"/>
  <c r="BG97" i="11"/>
  <c r="BH97" i="11"/>
  <c r="BI97" i="11"/>
  <c r="BJ97" i="11"/>
  <c r="BK97" i="11"/>
  <c r="BL97" i="11"/>
  <c r="BM97" i="11"/>
  <c r="BN97" i="11"/>
  <c r="BO97" i="11"/>
  <c r="BP97" i="11"/>
  <c r="BQ97" i="11"/>
  <c r="BR97" i="11"/>
  <c r="BS97" i="11"/>
  <c r="AO98" i="11"/>
  <c r="AP98" i="11"/>
  <c r="AQ98" i="11"/>
  <c r="AR98" i="11"/>
  <c r="AS98" i="11"/>
  <c r="AT98" i="11"/>
  <c r="AU98" i="11"/>
  <c r="AV98" i="11"/>
  <c r="AW98" i="11"/>
  <c r="AX98" i="11"/>
  <c r="AY98" i="11"/>
  <c r="AZ98" i="11"/>
  <c r="BA98" i="11"/>
  <c r="BB98" i="11"/>
  <c r="BC98" i="11"/>
  <c r="BD98" i="11"/>
  <c r="BE98" i="11"/>
  <c r="BF98" i="11"/>
  <c r="BG98" i="11"/>
  <c r="BH98" i="11"/>
  <c r="BI98" i="11"/>
  <c r="BJ98" i="11"/>
  <c r="BK98" i="11"/>
  <c r="BL98" i="11"/>
  <c r="BM98" i="11"/>
  <c r="BN98" i="11"/>
  <c r="BO98" i="11"/>
  <c r="BP98" i="11"/>
  <c r="BQ98" i="11"/>
  <c r="BR98" i="11"/>
  <c r="BS98" i="11"/>
  <c r="AO99" i="11"/>
  <c r="AP99" i="11"/>
  <c r="AQ99" i="11"/>
  <c r="AR99" i="11"/>
  <c r="AS99" i="11"/>
  <c r="AT99" i="11"/>
  <c r="AU99" i="11"/>
  <c r="AV99" i="11"/>
  <c r="AW99" i="11"/>
  <c r="AX99" i="11"/>
  <c r="AY99" i="11"/>
  <c r="AZ99" i="11"/>
  <c r="BA99" i="11"/>
  <c r="BB99" i="11"/>
  <c r="BC99" i="11"/>
  <c r="BD99" i="11"/>
  <c r="BE99" i="11"/>
  <c r="BF99" i="11"/>
  <c r="BG99" i="11"/>
  <c r="BH99" i="11"/>
  <c r="BI99" i="11"/>
  <c r="BJ99" i="11"/>
  <c r="BK99" i="11"/>
  <c r="BL99" i="11"/>
  <c r="BM99" i="11"/>
  <c r="BN99" i="11"/>
  <c r="BO99" i="11"/>
  <c r="BP99" i="11"/>
  <c r="BQ99" i="11"/>
  <c r="BR99" i="11"/>
  <c r="BS99" i="11"/>
  <c r="AO100" i="11"/>
  <c r="AP100" i="11"/>
  <c r="AQ100" i="11"/>
  <c r="AR100" i="11"/>
  <c r="AS100" i="11"/>
  <c r="AT100" i="11"/>
  <c r="AU100" i="11"/>
  <c r="AV100" i="11"/>
  <c r="AW100" i="11"/>
  <c r="AX100" i="11"/>
  <c r="AY100" i="11"/>
  <c r="AZ100" i="11"/>
  <c r="BA100" i="11"/>
  <c r="BB100" i="11"/>
  <c r="BC100" i="11"/>
  <c r="BD100" i="11"/>
  <c r="BE100" i="11"/>
  <c r="BF100" i="11"/>
  <c r="BG100" i="11"/>
  <c r="BH100" i="11"/>
  <c r="BI100" i="11"/>
  <c r="BJ100" i="11"/>
  <c r="BK100" i="11"/>
  <c r="BL100" i="11"/>
  <c r="BM100" i="11"/>
  <c r="BN100" i="11"/>
  <c r="BO100" i="11"/>
  <c r="BP100" i="11"/>
  <c r="BQ100" i="11"/>
  <c r="BR100" i="11"/>
  <c r="BS100" i="11"/>
  <c r="AO101" i="11"/>
  <c r="AP101" i="11"/>
  <c r="AQ101" i="11"/>
  <c r="AR101" i="11"/>
  <c r="AS101" i="11"/>
  <c r="AT101" i="11"/>
  <c r="AU101" i="11"/>
  <c r="AV101" i="11"/>
  <c r="AW101" i="11"/>
  <c r="AX101" i="11"/>
  <c r="AY101" i="11"/>
  <c r="AZ101" i="11"/>
  <c r="BA101" i="11"/>
  <c r="BB101" i="11"/>
  <c r="BC101" i="11"/>
  <c r="BD101" i="11"/>
  <c r="BE101" i="11"/>
  <c r="BF101" i="11"/>
  <c r="BG101" i="11"/>
  <c r="BH101" i="11"/>
  <c r="BI101" i="11"/>
  <c r="BJ101" i="11"/>
  <c r="BK101" i="11"/>
  <c r="BL101" i="11"/>
  <c r="BM101" i="11"/>
  <c r="BN101" i="11"/>
  <c r="BO101" i="11"/>
  <c r="BP101" i="11"/>
  <c r="BQ101" i="11"/>
  <c r="BR101" i="11"/>
  <c r="BS101" i="11"/>
  <c r="AO102" i="11"/>
  <c r="AP102" i="11"/>
  <c r="AQ102" i="11"/>
  <c r="AR102" i="11"/>
  <c r="AS102" i="11"/>
  <c r="AT102" i="11"/>
  <c r="AU102" i="11"/>
  <c r="AV102" i="11"/>
  <c r="AW102" i="11"/>
  <c r="AX102" i="11"/>
  <c r="AY102" i="11"/>
  <c r="AZ102" i="11"/>
  <c r="BA102" i="11"/>
  <c r="BB102" i="11"/>
  <c r="BC102" i="11"/>
  <c r="BD102" i="11"/>
  <c r="BE102" i="11"/>
  <c r="BF102" i="11"/>
  <c r="BG102" i="11"/>
  <c r="BH102" i="11"/>
  <c r="BI102" i="11"/>
  <c r="BJ102" i="11"/>
  <c r="BK102" i="11"/>
  <c r="BL102" i="11"/>
  <c r="BM102" i="11"/>
  <c r="BN102" i="11"/>
  <c r="BO102" i="11"/>
  <c r="BP102" i="11"/>
  <c r="BQ102" i="11"/>
  <c r="BR102" i="11"/>
  <c r="BS102" i="11"/>
  <c r="AO103" i="11"/>
  <c r="AP103" i="11"/>
  <c r="AQ103" i="11"/>
  <c r="AR103" i="11"/>
  <c r="AS103" i="11"/>
  <c r="AT103" i="11"/>
  <c r="AU103" i="11"/>
  <c r="AV103" i="11"/>
  <c r="AW103" i="11"/>
  <c r="AX103" i="11"/>
  <c r="AY103" i="11"/>
  <c r="AZ103" i="11"/>
  <c r="BA103" i="11"/>
  <c r="BB103" i="11"/>
  <c r="BC103" i="11"/>
  <c r="BD103" i="11"/>
  <c r="BE103" i="11"/>
  <c r="BF103" i="11"/>
  <c r="BG103" i="11"/>
  <c r="BH103" i="11"/>
  <c r="BI103" i="11"/>
  <c r="BJ103" i="11"/>
  <c r="BK103" i="11"/>
  <c r="BL103" i="11"/>
  <c r="BM103" i="11"/>
  <c r="BN103" i="11"/>
  <c r="BO103" i="11"/>
  <c r="BP103" i="11"/>
  <c r="BQ103" i="11"/>
  <c r="BR103" i="11"/>
  <c r="BS103" i="11"/>
  <c r="AO104" i="11"/>
  <c r="AP104" i="11"/>
  <c r="AQ104" i="11"/>
  <c r="AR104" i="11"/>
  <c r="AS104" i="11"/>
  <c r="AT104" i="11"/>
  <c r="AU104" i="11"/>
  <c r="AV104" i="11"/>
  <c r="AW104" i="11"/>
  <c r="AX104" i="11"/>
  <c r="AY104" i="11"/>
  <c r="AZ104" i="11"/>
  <c r="BA104" i="11"/>
  <c r="BB104" i="11"/>
  <c r="BC104" i="11"/>
  <c r="BD104" i="11"/>
  <c r="BE104" i="11"/>
  <c r="BF104" i="11"/>
  <c r="BG104" i="11"/>
  <c r="BH104" i="11"/>
  <c r="BI104" i="11"/>
  <c r="BJ104" i="11"/>
  <c r="BK104" i="11"/>
  <c r="BL104" i="11"/>
  <c r="BM104" i="11"/>
  <c r="BN104" i="11"/>
  <c r="BO104" i="11"/>
  <c r="BP104" i="11"/>
  <c r="BQ104" i="11"/>
  <c r="BR104" i="11"/>
  <c r="BS104" i="11"/>
  <c r="AO105" i="11"/>
  <c r="AP105" i="11"/>
  <c r="AQ105" i="11"/>
  <c r="AR105" i="11"/>
  <c r="AS105" i="11"/>
  <c r="AT105" i="11"/>
  <c r="AU105" i="11"/>
  <c r="AV105" i="11"/>
  <c r="AW105" i="11"/>
  <c r="AX105" i="11"/>
  <c r="AY105" i="11"/>
  <c r="AZ105" i="11"/>
  <c r="BA105" i="11"/>
  <c r="BB105" i="11"/>
  <c r="BC105" i="11"/>
  <c r="BD105" i="11"/>
  <c r="BE105" i="11"/>
  <c r="BF105" i="11"/>
  <c r="BG105" i="11"/>
  <c r="BH105" i="11"/>
  <c r="BI105" i="11"/>
  <c r="BJ105" i="11"/>
  <c r="BK105" i="11"/>
  <c r="BL105" i="11"/>
  <c r="BM105" i="11"/>
  <c r="BN105" i="11"/>
  <c r="BO105" i="11"/>
  <c r="BP105" i="11"/>
  <c r="BQ105" i="11"/>
  <c r="BR105" i="11"/>
  <c r="BS105" i="11"/>
  <c r="AO106" i="11"/>
  <c r="AP106" i="11"/>
  <c r="AQ106" i="11"/>
  <c r="AR106" i="11"/>
  <c r="AS106" i="11"/>
  <c r="AT106" i="11"/>
  <c r="AU106" i="11"/>
  <c r="AV106" i="11"/>
  <c r="AW106" i="11"/>
  <c r="AX106" i="11"/>
  <c r="AY106" i="11"/>
  <c r="AZ106" i="11"/>
  <c r="BA106" i="11"/>
  <c r="BB106" i="11"/>
  <c r="BC106" i="11"/>
  <c r="BD106" i="11"/>
  <c r="BE106" i="11"/>
  <c r="BF106" i="11"/>
  <c r="BG106" i="11"/>
  <c r="BH106" i="11"/>
  <c r="BI106" i="11"/>
  <c r="BJ106" i="11"/>
  <c r="BK106" i="11"/>
  <c r="BL106" i="11"/>
  <c r="BM106" i="11"/>
  <c r="BN106" i="11"/>
  <c r="BO106" i="11"/>
  <c r="BP106" i="11"/>
  <c r="BQ106" i="11"/>
  <c r="BR106" i="11"/>
  <c r="BS106" i="11"/>
  <c r="AO107" i="11"/>
  <c r="AP107" i="11"/>
  <c r="AQ107" i="11"/>
  <c r="AR107" i="11"/>
  <c r="AS107" i="11"/>
  <c r="AT107" i="11"/>
  <c r="AU107" i="11"/>
  <c r="AV107" i="11"/>
  <c r="AW107" i="11"/>
  <c r="AX107" i="11"/>
  <c r="AY107" i="11"/>
  <c r="AZ107" i="11"/>
  <c r="BA107" i="11"/>
  <c r="BB107" i="11"/>
  <c r="BC107" i="11"/>
  <c r="BD107" i="11"/>
  <c r="BE107" i="11"/>
  <c r="BF107" i="11"/>
  <c r="BG107" i="11"/>
  <c r="BH107" i="11"/>
  <c r="BI107" i="11"/>
  <c r="BJ107" i="11"/>
  <c r="BK107" i="11"/>
  <c r="BL107" i="11"/>
  <c r="BM107" i="11"/>
  <c r="BN107" i="11"/>
  <c r="BO107" i="11"/>
  <c r="BP107" i="11"/>
  <c r="BQ107" i="11"/>
  <c r="BR107" i="11"/>
  <c r="BS107" i="11"/>
  <c r="AO108" i="11"/>
  <c r="AP108" i="11"/>
  <c r="AQ108" i="11"/>
  <c r="AR108" i="11"/>
  <c r="AS108" i="11"/>
  <c r="AT108" i="11"/>
  <c r="AU108" i="11"/>
  <c r="AV108" i="11"/>
  <c r="AW108" i="11"/>
  <c r="AX108" i="11"/>
  <c r="AY108" i="11"/>
  <c r="AZ108" i="11"/>
  <c r="BA108" i="11"/>
  <c r="BB108" i="11"/>
  <c r="BC108" i="11"/>
  <c r="BD108" i="11"/>
  <c r="BE108" i="11"/>
  <c r="BF108" i="11"/>
  <c r="BG108" i="11"/>
  <c r="BH108" i="11"/>
  <c r="BI108" i="11"/>
  <c r="BJ108" i="11"/>
  <c r="BK108" i="11"/>
  <c r="BL108" i="11"/>
  <c r="BM108" i="11"/>
  <c r="BN108" i="11"/>
  <c r="BO108" i="11"/>
  <c r="BP108" i="11"/>
  <c r="BQ108" i="11"/>
  <c r="BR108" i="11"/>
  <c r="BS108" i="11"/>
  <c r="AO109" i="11"/>
  <c r="AP109" i="11"/>
  <c r="AQ109" i="11"/>
  <c r="AR109" i="11"/>
  <c r="AS109" i="11"/>
  <c r="AT109" i="11"/>
  <c r="AU109" i="11"/>
  <c r="AV109" i="11"/>
  <c r="AW109" i="11"/>
  <c r="AX109" i="11"/>
  <c r="AY109" i="11"/>
  <c r="AZ109" i="11"/>
  <c r="BA109" i="11"/>
  <c r="BB109" i="11"/>
  <c r="BC109" i="11"/>
  <c r="BD109" i="11"/>
  <c r="BE109" i="11"/>
  <c r="BF109" i="11"/>
  <c r="BG109" i="11"/>
  <c r="BH109" i="11"/>
  <c r="BI109" i="11"/>
  <c r="BJ109" i="11"/>
  <c r="BK109" i="11"/>
  <c r="BL109" i="11"/>
  <c r="BM109" i="11"/>
  <c r="BN109" i="11"/>
  <c r="BO109" i="11"/>
  <c r="BP109" i="11"/>
  <c r="BQ109" i="11"/>
  <c r="BR109" i="11"/>
  <c r="BS109" i="11"/>
  <c r="AO110" i="11"/>
  <c r="AP110" i="11"/>
  <c r="AQ110" i="11"/>
  <c r="AR110" i="11"/>
  <c r="AS110" i="11"/>
  <c r="AT110" i="11"/>
  <c r="AU110" i="11"/>
  <c r="AV110" i="11"/>
  <c r="AW110" i="11"/>
  <c r="AX110" i="11"/>
  <c r="AY110" i="11"/>
  <c r="AZ110" i="11"/>
  <c r="BA110" i="11"/>
  <c r="BB110" i="11"/>
  <c r="BC110" i="11"/>
  <c r="BD110" i="11"/>
  <c r="BE110" i="11"/>
  <c r="BF110" i="11"/>
  <c r="BG110" i="11"/>
  <c r="BH110" i="11"/>
  <c r="BI110" i="11"/>
  <c r="BJ110" i="11"/>
  <c r="BK110" i="11"/>
  <c r="BL110" i="11"/>
  <c r="BM110" i="11"/>
  <c r="BN110" i="11"/>
  <c r="BO110" i="11"/>
  <c r="BP110" i="11"/>
  <c r="BQ110" i="11"/>
  <c r="BR110" i="11"/>
  <c r="BS110" i="11"/>
  <c r="AO111" i="11"/>
  <c r="AP111" i="11"/>
  <c r="AQ111" i="11"/>
  <c r="AR111" i="11"/>
  <c r="AS111" i="11"/>
  <c r="AT111" i="11"/>
  <c r="AU111" i="11"/>
  <c r="AV111" i="11"/>
  <c r="AW111" i="11"/>
  <c r="AX111" i="11"/>
  <c r="AY111" i="11"/>
  <c r="AZ111" i="11"/>
  <c r="BA111" i="11"/>
  <c r="BB111" i="11"/>
  <c r="BC111" i="11"/>
  <c r="BD111" i="11"/>
  <c r="BE111" i="11"/>
  <c r="BF111" i="11"/>
  <c r="BG111" i="11"/>
  <c r="BH111" i="11"/>
  <c r="BI111" i="11"/>
  <c r="BJ111" i="11"/>
  <c r="BK111" i="11"/>
  <c r="BL111" i="11"/>
  <c r="BM111" i="11"/>
  <c r="BN111" i="11"/>
  <c r="BO111" i="11"/>
  <c r="BP111" i="11"/>
  <c r="BQ111" i="11"/>
  <c r="BR111" i="11"/>
  <c r="BS111" i="11"/>
  <c r="AO112" i="11"/>
  <c r="AP112" i="11"/>
  <c r="AQ112" i="11"/>
  <c r="AR112" i="11"/>
  <c r="AS112" i="11"/>
  <c r="AT112" i="11"/>
  <c r="AU112" i="11"/>
  <c r="AV112" i="11"/>
  <c r="AW112" i="11"/>
  <c r="AX112" i="11"/>
  <c r="AY112" i="11"/>
  <c r="AZ112" i="11"/>
  <c r="BA112" i="11"/>
  <c r="BB112" i="11"/>
  <c r="BC112" i="11"/>
  <c r="BD112" i="11"/>
  <c r="BE112" i="11"/>
  <c r="BF112" i="11"/>
  <c r="BG112" i="11"/>
  <c r="BH112" i="11"/>
  <c r="BI112" i="11"/>
  <c r="BJ112" i="11"/>
  <c r="BK112" i="11"/>
  <c r="BL112" i="11"/>
  <c r="BM112" i="11"/>
  <c r="BN112" i="11"/>
  <c r="BO112" i="11"/>
  <c r="BP112" i="11"/>
  <c r="BQ112" i="11"/>
  <c r="BR112" i="11"/>
  <c r="BS112" i="11"/>
  <c r="AO113" i="11"/>
  <c r="AP113" i="11"/>
  <c r="AQ113" i="11"/>
  <c r="AR113" i="11"/>
  <c r="AS113" i="11"/>
  <c r="AT113" i="11"/>
  <c r="AU113" i="11"/>
  <c r="AV113" i="11"/>
  <c r="AW113" i="11"/>
  <c r="AX113" i="11"/>
  <c r="AY113" i="11"/>
  <c r="AZ113" i="11"/>
  <c r="BA113" i="11"/>
  <c r="BB113" i="11"/>
  <c r="BC113" i="11"/>
  <c r="BD113" i="11"/>
  <c r="BE113" i="11"/>
  <c r="BF113" i="11"/>
  <c r="BG113" i="11"/>
  <c r="BH113" i="11"/>
  <c r="BI113" i="11"/>
  <c r="BJ113" i="11"/>
  <c r="BK113" i="11"/>
  <c r="BL113" i="11"/>
  <c r="BM113" i="11"/>
  <c r="BN113" i="11"/>
  <c r="BO113" i="11"/>
  <c r="BP113" i="11"/>
  <c r="BQ113" i="11"/>
  <c r="BR113" i="11"/>
  <c r="BS113" i="11"/>
  <c r="AO114" i="11"/>
  <c r="AP114" i="11"/>
  <c r="AQ114" i="11"/>
  <c r="AR114" i="11"/>
  <c r="AS114" i="11"/>
  <c r="AT114" i="11"/>
  <c r="AU114" i="11"/>
  <c r="AV114" i="11"/>
  <c r="AW114" i="11"/>
  <c r="AX114" i="11"/>
  <c r="AY114" i="11"/>
  <c r="AZ114" i="11"/>
  <c r="BA114" i="11"/>
  <c r="BB114" i="11"/>
  <c r="BC114" i="11"/>
  <c r="BD114" i="11"/>
  <c r="BE114" i="11"/>
  <c r="BF114" i="11"/>
  <c r="BG114" i="11"/>
  <c r="BH114" i="11"/>
  <c r="BI114" i="11"/>
  <c r="BJ114" i="11"/>
  <c r="BK114" i="11"/>
  <c r="BL114" i="11"/>
  <c r="BM114" i="11"/>
  <c r="BN114" i="11"/>
  <c r="BO114" i="11"/>
  <c r="BP114" i="11"/>
  <c r="BQ114" i="11"/>
  <c r="BR114" i="11"/>
  <c r="BS114" i="11"/>
  <c r="AO115" i="11"/>
  <c r="AP115" i="11"/>
  <c r="AQ115" i="11"/>
  <c r="AR115" i="11"/>
  <c r="AS115" i="11"/>
  <c r="AT115" i="11"/>
  <c r="AU115" i="11"/>
  <c r="AV115" i="11"/>
  <c r="AW115" i="11"/>
  <c r="AX115" i="11"/>
  <c r="AY115" i="11"/>
  <c r="AZ115" i="11"/>
  <c r="BA115" i="11"/>
  <c r="BB115" i="11"/>
  <c r="BC115" i="11"/>
  <c r="BD115" i="11"/>
  <c r="BE115" i="11"/>
  <c r="BF115" i="11"/>
  <c r="BG115" i="11"/>
  <c r="BH115" i="11"/>
  <c r="BI115" i="11"/>
  <c r="BJ115" i="11"/>
  <c r="BK115" i="11"/>
  <c r="BL115" i="11"/>
  <c r="BM115" i="11"/>
  <c r="BN115" i="11"/>
  <c r="BO115" i="11"/>
  <c r="BP115" i="11"/>
  <c r="BQ115" i="11"/>
  <c r="BR115" i="11"/>
  <c r="BS115" i="11"/>
  <c r="AO116" i="11"/>
  <c r="AP116" i="11"/>
  <c r="AQ116" i="11"/>
  <c r="AR116" i="11"/>
  <c r="AS116" i="11"/>
  <c r="AT116" i="11"/>
  <c r="AU116" i="11"/>
  <c r="AV116" i="11"/>
  <c r="AW116" i="11"/>
  <c r="AX116" i="11"/>
  <c r="AY116" i="11"/>
  <c r="AZ116" i="11"/>
  <c r="BA116" i="11"/>
  <c r="BB116" i="11"/>
  <c r="BC116" i="11"/>
  <c r="BD116" i="11"/>
  <c r="BE116" i="11"/>
  <c r="BF116" i="11"/>
  <c r="BG116" i="11"/>
  <c r="BH116" i="11"/>
  <c r="BI116" i="11"/>
  <c r="BJ116" i="11"/>
  <c r="BK116" i="11"/>
  <c r="BL116" i="11"/>
  <c r="BM116" i="11"/>
  <c r="BN116" i="11"/>
  <c r="BO116" i="11"/>
  <c r="BP116" i="11"/>
  <c r="BQ116" i="11"/>
  <c r="BR116" i="11"/>
  <c r="BS116" i="11"/>
  <c r="AO117" i="11"/>
  <c r="AP117" i="11"/>
  <c r="AQ117" i="11"/>
  <c r="AR117" i="11"/>
  <c r="AS117" i="11"/>
  <c r="AT117" i="11"/>
  <c r="AU117" i="11"/>
  <c r="AV117" i="11"/>
  <c r="AW117" i="11"/>
  <c r="AX117" i="11"/>
  <c r="AY117" i="11"/>
  <c r="AZ117" i="11"/>
  <c r="BA117" i="11"/>
  <c r="BB117" i="11"/>
  <c r="BC117" i="11"/>
  <c r="BD117" i="11"/>
  <c r="BE117" i="11"/>
  <c r="BF117" i="11"/>
  <c r="BG117" i="11"/>
  <c r="BH117" i="11"/>
  <c r="BI117" i="11"/>
  <c r="BJ117" i="11"/>
  <c r="BK117" i="11"/>
  <c r="BL117" i="11"/>
  <c r="BM117" i="11"/>
  <c r="BN117" i="11"/>
  <c r="BO117" i="11"/>
  <c r="BP117" i="11"/>
  <c r="BQ117" i="11"/>
  <c r="BR117" i="11"/>
  <c r="BS117" i="11"/>
  <c r="AO118" i="11"/>
  <c r="AP118" i="11"/>
  <c r="AQ118" i="11"/>
  <c r="AR118" i="11"/>
  <c r="AS118" i="11"/>
  <c r="AT118" i="11"/>
  <c r="AU118" i="11"/>
  <c r="AV118" i="11"/>
  <c r="AW118" i="11"/>
  <c r="AX118" i="11"/>
  <c r="AY118" i="11"/>
  <c r="AZ118" i="11"/>
  <c r="BA118" i="11"/>
  <c r="BB118" i="11"/>
  <c r="BC118" i="11"/>
  <c r="BD118" i="11"/>
  <c r="BE118" i="11"/>
  <c r="BF118" i="11"/>
  <c r="BG118" i="11"/>
  <c r="BH118" i="11"/>
  <c r="BI118" i="11"/>
  <c r="BJ118" i="11"/>
  <c r="BK118" i="11"/>
  <c r="BL118" i="11"/>
  <c r="BM118" i="11"/>
  <c r="BN118" i="11"/>
  <c r="BO118" i="11"/>
  <c r="BP118" i="11"/>
  <c r="BQ118" i="11"/>
  <c r="BR118" i="11"/>
  <c r="BS118" i="11"/>
  <c r="AO119" i="11"/>
  <c r="AP119" i="11"/>
  <c r="AQ119" i="11"/>
  <c r="AR119" i="11"/>
  <c r="AS119" i="11"/>
  <c r="AT119" i="11"/>
  <c r="AU119" i="11"/>
  <c r="AV119" i="11"/>
  <c r="AW119" i="11"/>
  <c r="AX119" i="11"/>
  <c r="AY119" i="11"/>
  <c r="AZ119" i="11"/>
  <c r="BA119" i="11"/>
  <c r="BB119" i="11"/>
  <c r="BC119" i="11"/>
  <c r="BD119" i="11"/>
  <c r="BE119" i="11"/>
  <c r="BF119" i="11"/>
  <c r="BG119" i="11"/>
  <c r="BH119" i="11"/>
  <c r="BI119" i="11"/>
  <c r="BJ119" i="11"/>
  <c r="BK119" i="11"/>
  <c r="BL119" i="11"/>
  <c r="BM119" i="11"/>
  <c r="BN119" i="11"/>
  <c r="BO119" i="11"/>
  <c r="BP119" i="11"/>
  <c r="BQ119" i="11"/>
  <c r="BR119" i="11"/>
  <c r="BS119" i="11"/>
  <c r="AO120" i="11"/>
  <c r="AP120" i="11"/>
  <c r="AQ120" i="11"/>
  <c r="AR120" i="11"/>
  <c r="AS120" i="11"/>
  <c r="AT120" i="11"/>
  <c r="AU120" i="11"/>
  <c r="AV120" i="11"/>
  <c r="AW120" i="11"/>
  <c r="AX120" i="11"/>
  <c r="AY120" i="11"/>
  <c r="AZ120" i="11"/>
  <c r="BA120" i="11"/>
  <c r="BB120" i="11"/>
  <c r="BC120" i="11"/>
  <c r="BD120" i="11"/>
  <c r="BE120" i="11"/>
  <c r="BF120" i="11"/>
  <c r="BG120" i="11"/>
  <c r="BH120" i="11"/>
  <c r="BI120" i="11"/>
  <c r="BJ120" i="11"/>
  <c r="BK120" i="11"/>
  <c r="BL120" i="11"/>
  <c r="BM120" i="11"/>
  <c r="BN120" i="11"/>
  <c r="BO120" i="11"/>
  <c r="BP120" i="11"/>
  <c r="BQ120" i="11"/>
  <c r="BR120" i="11"/>
  <c r="BS120" i="11"/>
  <c r="AO121" i="11"/>
  <c r="AP121" i="11"/>
  <c r="AQ121" i="11"/>
  <c r="AR121" i="11"/>
  <c r="AS121" i="11"/>
  <c r="AT121" i="11"/>
  <c r="AU121" i="11"/>
  <c r="AV121" i="11"/>
  <c r="AW121" i="11"/>
  <c r="AX121" i="11"/>
  <c r="AY121" i="11"/>
  <c r="AZ121" i="11"/>
  <c r="BA121" i="11"/>
  <c r="BB121" i="11"/>
  <c r="BC121" i="11"/>
  <c r="BD121" i="11"/>
  <c r="BE121" i="11"/>
  <c r="BF121" i="11"/>
  <c r="BG121" i="11"/>
  <c r="BH121" i="11"/>
  <c r="BI121" i="11"/>
  <c r="BJ121" i="11"/>
  <c r="BK121" i="11"/>
  <c r="BL121" i="11"/>
  <c r="BM121" i="11"/>
  <c r="BN121" i="11"/>
  <c r="BO121" i="11"/>
  <c r="BP121" i="11"/>
  <c r="BQ121" i="11"/>
  <c r="BR121" i="11"/>
  <c r="BS121" i="11"/>
  <c r="AO122" i="11"/>
  <c r="AP122" i="11"/>
  <c r="AQ122" i="11"/>
  <c r="AR122" i="11"/>
  <c r="AS122" i="11"/>
  <c r="AT122" i="11"/>
  <c r="AU122" i="11"/>
  <c r="AV122" i="11"/>
  <c r="AW122" i="11"/>
  <c r="AX122" i="11"/>
  <c r="AY122" i="11"/>
  <c r="AZ122" i="11"/>
  <c r="BA122" i="11"/>
  <c r="BB122" i="11"/>
  <c r="BC122" i="11"/>
  <c r="BD122" i="11"/>
  <c r="BE122" i="11"/>
  <c r="BF122" i="11"/>
  <c r="BG122" i="11"/>
  <c r="BH122" i="11"/>
  <c r="BI122" i="11"/>
  <c r="BJ122" i="11"/>
  <c r="BK122" i="11"/>
  <c r="BL122" i="11"/>
  <c r="BM122" i="11"/>
  <c r="BN122" i="11"/>
  <c r="BO122" i="11"/>
  <c r="BP122" i="11"/>
  <c r="BQ122" i="11"/>
  <c r="BR122" i="11"/>
  <c r="BS122" i="11"/>
  <c r="AO123" i="11"/>
  <c r="AP123" i="11"/>
  <c r="AQ123" i="11"/>
  <c r="AR123" i="11"/>
  <c r="AS123" i="11"/>
  <c r="AT123" i="11"/>
  <c r="AU123" i="11"/>
  <c r="AV123" i="11"/>
  <c r="AW123" i="11"/>
  <c r="AX123" i="11"/>
  <c r="AY123" i="11"/>
  <c r="AZ123" i="11"/>
  <c r="BA123" i="11"/>
  <c r="BB123" i="11"/>
  <c r="BC123" i="11"/>
  <c r="BD123" i="11"/>
  <c r="BE123" i="11"/>
  <c r="BF123" i="11"/>
  <c r="BG123" i="11"/>
  <c r="BH123" i="11"/>
  <c r="BI123" i="11"/>
  <c r="BJ123" i="11"/>
  <c r="BK123" i="11"/>
  <c r="BL123" i="11"/>
  <c r="BM123" i="11"/>
  <c r="BN123" i="11"/>
  <c r="BO123" i="11"/>
  <c r="BP123" i="11"/>
  <c r="BQ123" i="11"/>
  <c r="BR123" i="11"/>
  <c r="BS123" i="11"/>
  <c r="AO124" i="11"/>
  <c r="AP124" i="11"/>
  <c r="AQ124" i="11"/>
  <c r="AR124" i="11"/>
  <c r="AS124" i="11"/>
  <c r="AT124" i="11"/>
  <c r="AU124" i="11"/>
  <c r="AV124" i="11"/>
  <c r="AW124" i="11"/>
  <c r="AX124" i="11"/>
  <c r="AY124" i="11"/>
  <c r="AZ124" i="11"/>
  <c r="BA124" i="11"/>
  <c r="BB124" i="11"/>
  <c r="BC124" i="11"/>
  <c r="BD124" i="11"/>
  <c r="BE124" i="11"/>
  <c r="BF124" i="11"/>
  <c r="BG124" i="11"/>
  <c r="BH124" i="11"/>
  <c r="BI124" i="11"/>
  <c r="BJ124" i="11"/>
  <c r="BK124" i="11"/>
  <c r="BL124" i="11"/>
  <c r="BM124" i="11"/>
  <c r="BN124" i="11"/>
  <c r="BO124" i="11"/>
  <c r="BP124" i="11"/>
  <c r="BQ124" i="11"/>
  <c r="BR124" i="11"/>
  <c r="BS124" i="11"/>
  <c r="AO125" i="11"/>
  <c r="AP125" i="11"/>
  <c r="AQ125" i="11"/>
  <c r="AR125" i="11"/>
  <c r="AS125" i="11"/>
  <c r="AT125" i="11"/>
  <c r="AU125" i="11"/>
  <c r="AV125" i="11"/>
  <c r="AW125" i="11"/>
  <c r="AX125" i="11"/>
  <c r="AY125" i="11"/>
  <c r="AZ125" i="11"/>
  <c r="BA125" i="11"/>
  <c r="BB125" i="11"/>
  <c r="BC125" i="11"/>
  <c r="BD125" i="11"/>
  <c r="BE125" i="11"/>
  <c r="BF125" i="11"/>
  <c r="BG125" i="11"/>
  <c r="BH125" i="11"/>
  <c r="BI125" i="11"/>
  <c r="BJ125" i="11"/>
  <c r="BK125" i="11"/>
  <c r="BL125" i="11"/>
  <c r="BM125" i="11"/>
  <c r="BN125" i="11"/>
  <c r="BO125" i="11"/>
  <c r="BP125" i="11"/>
  <c r="BQ125" i="11"/>
  <c r="BR125" i="11"/>
  <c r="BS125" i="11"/>
  <c r="AO126" i="11"/>
  <c r="AP126" i="11"/>
  <c r="AQ126" i="11"/>
  <c r="AR126" i="11"/>
  <c r="AS126" i="11"/>
  <c r="AT126" i="11"/>
  <c r="AU126" i="11"/>
  <c r="AV126" i="11"/>
  <c r="AW126" i="11"/>
  <c r="AX126" i="11"/>
  <c r="AY126" i="11"/>
  <c r="AZ126" i="11"/>
  <c r="BA126" i="11"/>
  <c r="BB126" i="11"/>
  <c r="BC126" i="11"/>
  <c r="BD126" i="11"/>
  <c r="BE126" i="11"/>
  <c r="BF126" i="11"/>
  <c r="BG126" i="11"/>
  <c r="BH126" i="11"/>
  <c r="BI126" i="11"/>
  <c r="BJ126" i="11"/>
  <c r="BK126" i="11"/>
  <c r="BL126" i="11"/>
  <c r="BM126" i="11"/>
  <c r="BN126" i="11"/>
  <c r="BO126" i="11"/>
  <c r="BP126" i="11"/>
  <c r="BQ126" i="11"/>
  <c r="BR126" i="11"/>
  <c r="BS126" i="11"/>
  <c r="AO127" i="11"/>
  <c r="AP127" i="11"/>
  <c r="AQ127" i="11"/>
  <c r="AR127" i="11"/>
  <c r="AS127" i="11"/>
  <c r="AT127" i="11"/>
  <c r="AU127" i="11"/>
  <c r="AV127" i="11"/>
  <c r="AW127" i="11"/>
  <c r="AX127" i="11"/>
  <c r="AY127" i="11"/>
  <c r="AZ127" i="11"/>
  <c r="BA127" i="11"/>
  <c r="BB127" i="11"/>
  <c r="BC127" i="11"/>
  <c r="BD127" i="11"/>
  <c r="BE127" i="11"/>
  <c r="BF127" i="11"/>
  <c r="BG127" i="11"/>
  <c r="BH127" i="11"/>
  <c r="BI127" i="11"/>
  <c r="BJ127" i="11"/>
  <c r="BK127" i="11"/>
  <c r="BL127" i="11"/>
  <c r="BM127" i="11"/>
  <c r="BN127" i="11"/>
  <c r="BO127" i="11"/>
  <c r="BP127" i="11"/>
  <c r="BQ127" i="11"/>
  <c r="BR127" i="11"/>
  <c r="BS127" i="11"/>
  <c r="AO128" i="11"/>
  <c r="AP128" i="11"/>
  <c r="AQ128" i="11"/>
  <c r="AR128" i="11"/>
  <c r="AS128" i="11"/>
  <c r="AT128" i="11"/>
  <c r="AU128" i="11"/>
  <c r="AV128" i="11"/>
  <c r="AW128" i="11"/>
  <c r="AX128" i="11"/>
  <c r="AY128" i="11"/>
  <c r="AZ128" i="11"/>
  <c r="BA128" i="11"/>
  <c r="BB128" i="11"/>
  <c r="BC128" i="11"/>
  <c r="BD128" i="11"/>
  <c r="BE128" i="11"/>
  <c r="BF128" i="11"/>
  <c r="BG128" i="11"/>
  <c r="BH128" i="11"/>
  <c r="BI128" i="11"/>
  <c r="BJ128" i="11"/>
  <c r="BK128" i="11"/>
  <c r="BL128" i="11"/>
  <c r="BM128" i="11"/>
  <c r="BN128" i="11"/>
  <c r="BO128" i="11"/>
  <c r="BP128" i="11"/>
  <c r="BQ128" i="11"/>
  <c r="BR128" i="11"/>
  <c r="BS128" i="11"/>
  <c r="AO129" i="11"/>
  <c r="AP129" i="11"/>
  <c r="AQ129" i="11"/>
  <c r="AR129" i="11"/>
  <c r="AS129" i="11"/>
  <c r="AT129" i="11"/>
  <c r="AU129" i="11"/>
  <c r="AV129" i="11"/>
  <c r="AW129" i="11"/>
  <c r="AX129" i="11"/>
  <c r="AY129" i="11"/>
  <c r="AZ129" i="11"/>
  <c r="BA129" i="11"/>
  <c r="BB129" i="11"/>
  <c r="BC129" i="11"/>
  <c r="BD129" i="11"/>
  <c r="BE129" i="11"/>
  <c r="BF129" i="11"/>
  <c r="BG129" i="11"/>
  <c r="BH129" i="11"/>
  <c r="BI129" i="11"/>
  <c r="BJ129" i="11"/>
  <c r="BK129" i="11"/>
  <c r="BL129" i="11"/>
  <c r="BM129" i="11"/>
  <c r="BN129" i="11"/>
  <c r="BO129" i="11"/>
  <c r="BP129" i="11"/>
  <c r="BQ129" i="11"/>
  <c r="BR129" i="11"/>
  <c r="BS129" i="11"/>
  <c r="AO130" i="11"/>
  <c r="AP130" i="11"/>
  <c r="AQ130" i="11"/>
  <c r="AR130" i="11"/>
  <c r="AS130" i="11"/>
  <c r="AT130" i="11"/>
  <c r="AU130" i="11"/>
  <c r="AV130" i="11"/>
  <c r="AW130" i="11"/>
  <c r="AX130" i="11"/>
  <c r="AY130" i="11"/>
  <c r="AZ130" i="11"/>
  <c r="BA130" i="11"/>
  <c r="BB130" i="11"/>
  <c r="BC130" i="11"/>
  <c r="BD130" i="11"/>
  <c r="BE130" i="11"/>
  <c r="BF130" i="11"/>
  <c r="BG130" i="11"/>
  <c r="BH130" i="11"/>
  <c r="BI130" i="11"/>
  <c r="BJ130" i="11"/>
  <c r="BK130" i="11"/>
  <c r="BL130" i="11"/>
  <c r="BM130" i="11"/>
  <c r="BN130" i="11"/>
  <c r="BO130" i="11"/>
  <c r="BP130" i="11"/>
  <c r="BQ130" i="11"/>
  <c r="BR130" i="11"/>
  <c r="BS130" i="11"/>
  <c r="AO131" i="11"/>
  <c r="AP131" i="11"/>
  <c r="AQ131" i="11"/>
  <c r="AR131" i="11"/>
  <c r="AS131" i="11"/>
  <c r="AT131" i="11"/>
  <c r="AU131" i="11"/>
  <c r="AV131" i="11"/>
  <c r="AW131" i="11"/>
  <c r="AX131" i="11"/>
  <c r="AY131" i="11"/>
  <c r="AZ131" i="11"/>
  <c r="BA131" i="11"/>
  <c r="BB131" i="11"/>
  <c r="BC131" i="11"/>
  <c r="BD131" i="11"/>
  <c r="BE131" i="11"/>
  <c r="BF131" i="11"/>
  <c r="BG131" i="11"/>
  <c r="BH131" i="11"/>
  <c r="BI131" i="11"/>
  <c r="BJ131" i="11"/>
  <c r="BK131" i="11"/>
  <c r="BL131" i="11"/>
  <c r="BM131" i="11"/>
  <c r="BN131" i="11"/>
  <c r="BO131" i="11"/>
  <c r="BP131" i="11"/>
  <c r="BQ131" i="11"/>
  <c r="BR131" i="11"/>
  <c r="BS131" i="11"/>
  <c r="AO132" i="11"/>
  <c r="AP132" i="11"/>
  <c r="AQ132" i="11"/>
  <c r="AR132" i="11"/>
  <c r="AS132" i="11"/>
  <c r="AT132" i="11"/>
  <c r="AU132" i="11"/>
  <c r="AV132" i="11"/>
  <c r="AW132" i="11"/>
  <c r="AX132" i="11"/>
  <c r="AY132" i="11"/>
  <c r="AZ132" i="11"/>
  <c r="BA132" i="11"/>
  <c r="BB132" i="11"/>
  <c r="BC132" i="11"/>
  <c r="BD132" i="11"/>
  <c r="BE132" i="11"/>
  <c r="BF132" i="11"/>
  <c r="BG132" i="11"/>
  <c r="BH132" i="11"/>
  <c r="BI132" i="11"/>
  <c r="BJ132" i="11"/>
  <c r="BK132" i="11"/>
  <c r="BL132" i="11"/>
  <c r="BM132" i="11"/>
  <c r="BN132" i="11"/>
  <c r="BO132" i="11"/>
  <c r="BP132" i="11"/>
  <c r="BQ132" i="11"/>
  <c r="BR132" i="11"/>
  <c r="BS132" i="11"/>
  <c r="AO133" i="11"/>
  <c r="AP133" i="11"/>
  <c r="AQ133" i="11"/>
  <c r="AR133" i="11"/>
  <c r="AS133" i="11"/>
  <c r="AT133" i="11"/>
  <c r="AU133" i="11"/>
  <c r="AV133" i="11"/>
  <c r="AW133" i="11"/>
  <c r="AX133" i="11"/>
  <c r="AY133" i="11"/>
  <c r="AZ133" i="11"/>
  <c r="BA133" i="11"/>
  <c r="BB133" i="11"/>
  <c r="BC133" i="11"/>
  <c r="BD133" i="11"/>
  <c r="BE133" i="11"/>
  <c r="BF133" i="11"/>
  <c r="BG133" i="11"/>
  <c r="BH133" i="11"/>
  <c r="BI133" i="11"/>
  <c r="BJ133" i="11"/>
  <c r="BK133" i="11"/>
  <c r="BL133" i="11"/>
  <c r="BM133" i="11"/>
  <c r="BN133" i="11"/>
  <c r="BO133" i="11"/>
  <c r="BP133" i="11"/>
  <c r="BQ133" i="11"/>
  <c r="BR133" i="11"/>
  <c r="BS133" i="11"/>
  <c r="AO134" i="11"/>
  <c r="AP134" i="11"/>
  <c r="AQ134" i="11"/>
  <c r="AR134" i="11"/>
  <c r="AS134" i="11"/>
  <c r="AT134" i="11"/>
  <c r="AU134" i="11"/>
  <c r="AV134" i="11"/>
  <c r="AW134" i="11"/>
  <c r="AX134" i="11"/>
  <c r="AY134" i="11"/>
  <c r="AZ134" i="11"/>
  <c r="BA134" i="11"/>
  <c r="BB134" i="11"/>
  <c r="BC134" i="11"/>
  <c r="BD134" i="11"/>
  <c r="BE134" i="11"/>
  <c r="BF134" i="11"/>
  <c r="BG134" i="11"/>
  <c r="BH134" i="11"/>
  <c r="BI134" i="11"/>
  <c r="BJ134" i="11"/>
  <c r="BK134" i="11"/>
  <c r="BL134" i="11"/>
  <c r="BM134" i="11"/>
  <c r="BN134" i="11"/>
  <c r="BO134" i="11"/>
  <c r="BP134" i="11"/>
  <c r="BQ134" i="11"/>
  <c r="BR134" i="11"/>
  <c r="BS134" i="11"/>
  <c r="AO135" i="11"/>
  <c r="AP135" i="11"/>
  <c r="AQ135" i="11"/>
  <c r="AR135" i="11"/>
  <c r="AS135" i="11"/>
  <c r="AT135" i="11"/>
  <c r="AU135" i="11"/>
  <c r="AV135" i="11"/>
  <c r="AW135" i="11"/>
  <c r="AX135" i="11"/>
  <c r="AY135" i="11"/>
  <c r="AZ135" i="11"/>
  <c r="BA135" i="11"/>
  <c r="BB135" i="11"/>
  <c r="BC135" i="11"/>
  <c r="BD135" i="11"/>
  <c r="BE135" i="11"/>
  <c r="BF135" i="11"/>
  <c r="BG135" i="11"/>
  <c r="BH135" i="11"/>
  <c r="BI135" i="11"/>
  <c r="BJ135" i="11"/>
  <c r="BK135" i="11"/>
  <c r="BL135" i="11"/>
  <c r="BM135" i="11"/>
  <c r="BN135" i="11"/>
  <c r="BO135" i="11"/>
  <c r="BP135" i="11"/>
  <c r="BQ135" i="11"/>
  <c r="BR135" i="11"/>
  <c r="BS135" i="11"/>
  <c r="AO136" i="11"/>
  <c r="AP136" i="11"/>
  <c r="AQ136" i="11"/>
  <c r="AR136" i="11"/>
  <c r="AS136" i="11"/>
  <c r="AT136" i="11"/>
  <c r="AU136" i="11"/>
  <c r="AV136" i="11"/>
  <c r="AW136" i="11"/>
  <c r="AX136" i="11"/>
  <c r="AY136" i="11"/>
  <c r="AZ136" i="11"/>
  <c r="BA136" i="11"/>
  <c r="BB136" i="11"/>
  <c r="BC136" i="11"/>
  <c r="BD136" i="11"/>
  <c r="BE136" i="11"/>
  <c r="BF136" i="11"/>
  <c r="BG136" i="11"/>
  <c r="BH136" i="11"/>
  <c r="BI136" i="11"/>
  <c r="BJ136" i="11"/>
  <c r="BK136" i="11"/>
  <c r="BL136" i="11"/>
  <c r="BM136" i="11"/>
  <c r="BN136" i="11"/>
  <c r="BO136" i="11"/>
  <c r="BP136" i="11"/>
  <c r="BQ136" i="11"/>
  <c r="BR136" i="11"/>
  <c r="BS136" i="11"/>
  <c r="AO137" i="11"/>
  <c r="AP137" i="11"/>
  <c r="AQ137" i="11"/>
  <c r="AR137" i="11"/>
  <c r="AS137" i="11"/>
  <c r="AT137" i="11"/>
  <c r="AU137" i="11"/>
  <c r="AV137" i="11"/>
  <c r="AW137" i="11"/>
  <c r="AX137" i="11"/>
  <c r="AY137" i="11"/>
  <c r="AZ137" i="11"/>
  <c r="BA137" i="11"/>
  <c r="BB137" i="11"/>
  <c r="BC137" i="11"/>
  <c r="BD137" i="11"/>
  <c r="BE137" i="11"/>
  <c r="BF137" i="11"/>
  <c r="BG137" i="11"/>
  <c r="BH137" i="11"/>
  <c r="BI137" i="11"/>
  <c r="BJ137" i="11"/>
  <c r="BK137" i="11"/>
  <c r="BL137" i="11"/>
  <c r="BM137" i="11"/>
  <c r="BN137" i="11"/>
  <c r="BO137" i="11"/>
  <c r="BP137" i="11"/>
  <c r="BQ137" i="11"/>
  <c r="BR137" i="11"/>
  <c r="BS137" i="11"/>
  <c r="AO138" i="11"/>
  <c r="AP138" i="11"/>
  <c r="AQ138" i="11"/>
  <c r="AR138" i="11"/>
  <c r="AS138" i="11"/>
  <c r="AT138" i="11"/>
  <c r="AU138" i="11"/>
  <c r="AV138" i="11"/>
  <c r="AW138" i="11"/>
  <c r="AX138" i="11"/>
  <c r="AY138" i="11"/>
  <c r="AZ138" i="11"/>
  <c r="BA138" i="11"/>
  <c r="BB138" i="11"/>
  <c r="BC138" i="11"/>
  <c r="BD138" i="11"/>
  <c r="BE138" i="11"/>
  <c r="BF138" i="11"/>
  <c r="BG138" i="11"/>
  <c r="BH138" i="11"/>
  <c r="BI138" i="11"/>
  <c r="BJ138" i="11"/>
  <c r="BK138" i="11"/>
  <c r="BL138" i="11"/>
  <c r="BM138" i="11"/>
  <c r="BN138" i="11"/>
  <c r="BO138" i="11"/>
  <c r="BP138" i="11"/>
  <c r="BQ138" i="11"/>
  <c r="BR138" i="11"/>
  <c r="BS138" i="11"/>
  <c r="AO139" i="11"/>
  <c r="AP139" i="11"/>
  <c r="AQ139" i="11"/>
  <c r="AR139" i="11"/>
  <c r="AS139" i="11"/>
  <c r="AT139" i="11"/>
  <c r="AU139" i="11"/>
  <c r="AV139" i="11"/>
  <c r="AW139" i="11"/>
  <c r="AX139" i="11"/>
  <c r="AY139" i="11"/>
  <c r="AZ139" i="11"/>
  <c r="BA139" i="11"/>
  <c r="BB139" i="11"/>
  <c r="BC139" i="11"/>
  <c r="BD139" i="11"/>
  <c r="BE139" i="11"/>
  <c r="BF139" i="11"/>
  <c r="BG139" i="11"/>
  <c r="BH139" i="11"/>
  <c r="BI139" i="11"/>
  <c r="BJ139" i="11"/>
  <c r="BK139" i="11"/>
  <c r="BL139" i="11"/>
  <c r="BM139" i="11"/>
  <c r="BN139" i="11"/>
  <c r="BO139" i="11"/>
  <c r="BP139" i="11"/>
  <c r="BQ139" i="11"/>
  <c r="BR139" i="11"/>
  <c r="BS139" i="11"/>
  <c r="AO140" i="11"/>
  <c r="AP140" i="11"/>
  <c r="AQ140" i="11"/>
  <c r="AR140" i="11"/>
  <c r="AS140" i="11"/>
  <c r="AT140" i="11"/>
  <c r="AU140" i="11"/>
  <c r="AV140" i="11"/>
  <c r="AW140" i="11"/>
  <c r="AX140" i="11"/>
  <c r="AY140" i="11"/>
  <c r="AZ140" i="11"/>
  <c r="BA140" i="11"/>
  <c r="BB140" i="11"/>
  <c r="BC140" i="11"/>
  <c r="BD140" i="11"/>
  <c r="BE140" i="11"/>
  <c r="BF140" i="11"/>
  <c r="BG140" i="11"/>
  <c r="BH140" i="11"/>
  <c r="BI140" i="11"/>
  <c r="BJ140" i="11"/>
  <c r="BK140" i="11"/>
  <c r="BL140" i="11"/>
  <c r="BM140" i="11"/>
  <c r="BN140" i="11"/>
  <c r="BO140" i="11"/>
  <c r="BP140" i="11"/>
  <c r="BQ140" i="11"/>
  <c r="BR140" i="11"/>
  <c r="BS140" i="11"/>
  <c r="AO141" i="11"/>
  <c r="AP141" i="11"/>
  <c r="AQ141" i="11"/>
  <c r="AR141" i="11"/>
  <c r="AS141" i="11"/>
  <c r="AT141" i="11"/>
  <c r="AU141" i="11"/>
  <c r="AV141" i="11"/>
  <c r="AW141" i="11"/>
  <c r="AX141" i="11"/>
  <c r="AY141" i="11"/>
  <c r="AZ141" i="11"/>
  <c r="BA141" i="11"/>
  <c r="BB141" i="11"/>
  <c r="BC141" i="11"/>
  <c r="BD141" i="11"/>
  <c r="BE141" i="11"/>
  <c r="BF141" i="11"/>
  <c r="BG141" i="11"/>
  <c r="BH141" i="11"/>
  <c r="BI141" i="11"/>
  <c r="BJ141" i="11"/>
  <c r="BK141" i="11"/>
  <c r="BL141" i="11"/>
  <c r="BM141" i="11"/>
  <c r="BN141" i="11"/>
  <c r="BO141" i="11"/>
  <c r="BP141" i="11"/>
  <c r="BQ141" i="11"/>
  <c r="BR141" i="11"/>
  <c r="BS141" i="11"/>
  <c r="AO142" i="11"/>
  <c r="AP142" i="11"/>
  <c r="AQ142" i="11"/>
  <c r="AR142" i="11"/>
  <c r="AS142" i="11"/>
  <c r="AT142" i="11"/>
  <c r="AU142" i="11"/>
  <c r="AV142" i="11"/>
  <c r="AW142" i="11"/>
  <c r="AX142" i="11"/>
  <c r="AY142" i="11"/>
  <c r="AZ142" i="11"/>
  <c r="BA142" i="11"/>
  <c r="BB142" i="11"/>
  <c r="BC142" i="11"/>
  <c r="BD142" i="11"/>
  <c r="BE142" i="11"/>
  <c r="BF142" i="11"/>
  <c r="BG142" i="11"/>
  <c r="BH142" i="11"/>
  <c r="BI142" i="11"/>
  <c r="BJ142" i="11"/>
  <c r="BK142" i="11"/>
  <c r="BL142" i="11"/>
  <c r="BM142" i="11"/>
  <c r="BN142" i="11"/>
  <c r="BO142" i="11"/>
  <c r="BP142" i="11"/>
  <c r="BQ142" i="11"/>
  <c r="BR142" i="11"/>
  <c r="BS142" i="11"/>
  <c r="AO143" i="11"/>
  <c r="AP143" i="11"/>
  <c r="AQ143" i="11"/>
  <c r="AR143" i="11"/>
  <c r="AS143" i="11"/>
  <c r="AT143" i="11"/>
  <c r="AU143" i="11"/>
  <c r="AV143" i="11"/>
  <c r="AW143" i="11"/>
  <c r="AX143" i="11"/>
  <c r="AY143" i="11"/>
  <c r="AZ143" i="11"/>
  <c r="BA143" i="11"/>
  <c r="BB143" i="11"/>
  <c r="BC143" i="11"/>
  <c r="BD143" i="11"/>
  <c r="BE143" i="11"/>
  <c r="BF143" i="11"/>
  <c r="BG143" i="11"/>
  <c r="BH143" i="11"/>
  <c r="BI143" i="11"/>
  <c r="BJ143" i="11"/>
  <c r="BK143" i="11"/>
  <c r="BL143" i="11"/>
  <c r="BM143" i="11"/>
  <c r="BN143" i="11"/>
  <c r="BO143" i="11"/>
  <c r="BP143" i="11"/>
  <c r="BQ143" i="11"/>
  <c r="BR143" i="11"/>
  <c r="BS143" i="11"/>
  <c r="AO144" i="11"/>
  <c r="AP144" i="11"/>
  <c r="AQ144" i="11"/>
  <c r="AR144" i="11"/>
  <c r="AS144" i="11"/>
  <c r="AT144" i="11"/>
  <c r="AU144" i="11"/>
  <c r="AV144" i="11"/>
  <c r="AW144" i="11"/>
  <c r="AX144" i="11"/>
  <c r="AY144" i="11"/>
  <c r="AZ144" i="11"/>
  <c r="BA144" i="11"/>
  <c r="BB144" i="11"/>
  <c r="BC144" i="11"/>
  <c r="BD144" i="11"/>
  <c r="BE144" i="11"/>
  <c r="BF144" i="11"/>
  <c r="BG144" i="11"/>
  <c r="BH144" i="11"/>
  <c r="BI144" i="11"/>
  <c r="BJ144" i="11"/>
  <c r="BK144" i="11"/>
  <c r="BL144" i="11"/>
  <c r="BM144" i="11"/>
  <c r="BN144" i="11"/>
  <c r="BO144" i="11"/>
  <c r="BP144" i="11"/>
  <c r="BQ144" i="11"/>
  <c r="BR144" i="11"/>
  <c r="BS144" i="11"/>
  <c r="AO145" i="11"/>
  <c r="AP145" i="11"/>
  <c r="AQ145" i="11"/>
  <c r="AR145" i="11"/>
  <c r="AS145" i="11"/>
  <c r="AT145" i="11"/>
  <c r="AU145" i="11"/>
  <c r="AV145" i="11"/>
  <c r="AW145" i="11"/>
  <c r="AX145" i="11"/>
  <c r="AY145" i="11"/>
  <c r="AZ145" i="11"/>
  <c r="BA145" i="11"/>
  <c r="BB145" i="11"/>
  <c r="BC145" i="11"/>
  <c r="BD145" i="11"/>
  <c r="BE145" i="11"/>
  <c r="BF145" i="11"/>
  <c r="BG145" i="11"/>
  <c r="BH145" i="11"/>
  <c r="BI145" i="11"/>
  <c r="BJ145" i="11"/>
  <c r="BK145" i="11"/>
  <c r="BL145" i="11"/>
  <c r="BM145" i="11"/>
  <c r="BN145" i="11"/>
  <c r="BO145" i="11"/>
  <c r="BP145" i="11"/>
  <c r="BQ145" i="11"/>
  <c r="BR145" i="11"/>
  <c r="BS145" i="11"/>
  <c r="AO146" i="11"/>
  <c r="AP146" i="11"/>
  <c r="AQ146" i="11"/>
  <c r="AR146" i="11"/>
  <c r="AS146" i="11"/>
  <c r="AT146" i="11"/>
  <c r="AU146" i="11"/>
  <c r="AV146" i="11"/>
  <c r="AW146" i="11"/>
  <c r="AX146" i="11"/>
  <c r="AY146" i="11"/>
  <c r="AZ146" i="11"/>
  <c r="BA146" i="11"/>
  <c r="BB146" i="11"/>
  <c r="BC146" i="11"/>
  <c r="BD146" i="11"/>
  <c r="BE146" i="11"/>
  <c r="BF146" i="11"/>
  <c r="BG146" i="11"/>
  <c r="BH146" i="11"/>
  <c r="BI146" i="11"/>
  <c r="BJ146" i="11"/>
  <c r="BK146" i="11"/>
  <c r="BL146" i="11"/>
  <c r="BM146" i="11"/>
  <c r="BN146" i="11"/>
  <c r="BO146" i="11"/>
  <c r="BP146" i="11"/>
  <c r="BQ146" i="11"/>
  <c r="BR146" i="11"/>
  <c r="BS146" i="11"/>
  <c r="AO147" i="11"/>
  <c r="AP147" i="11"/>
  <c r="AQ147" i="11"/>
  <c r="AR147" i="11"/>
  <c r="AS147" i="11"/>
  <c r="AT147" i="11"/>
  <c r="AU147" i="11"/>
  <c r="AV147" i="11"/>
  <c r="AW147" i="11"/>
  <c r="AX147" i="11"/>
  <c r="AY147" i="11"/>
  <c r="AZ147" i="11"/>
  <c r="BA147" i="11"/>
  <c r="BB147" i="11"/>
  <c r="BC147" i="11"/>
  <c r="BD147" i="11"/>
  <c r="BE147" i="11"/>
  <c r="BF147" i="11"/>
  <c r="BG147" i="11"/>
  <c r="BH147" i="11"/>
  <c r="BI147" i="11"/>
  <c r="BJ147" i="11"/>
  <c r="BK147" i="11"/>
  <c r="BL147" i="11"/>
  <c r="BM147" i="11"/>
  <c r="BN147" i="11"/>
  <c r="BO147" i="11"/>
  <c r="BP147" i="11"/>
  <c r="BQ147" i="11"/>
  <c r="BR147" i="11"/>
  <c r="BS147" i="11"/>
  <c r="AO148" i="11"/>
  <c r="AP148" i="11"/>
  <c r="AQ148" i="11"/>
  <c r="AR148" i="11"/>
  <c r="AS148" i="11"/>
  <c r="AT148" i="11"/>
  <c r="AU148" i="11"/>
  <c r="AV148" i="11"/>
  <c r="AW148" i="11"/>
  <c r="AX148" i="11"/>
  <c r="AY148" i="11"/>
  <c r="AZ148" i="11"/>
  <c r="BA148" i="11"/>
  <c r="BB148" i="11"/>
  <c r="BC148" i="11"/>
  <c r="BD148" i="11"/>
  <c r="BE148" i="11"/>
  <c r="BF148" i="11"/>
  <c r="BG148" i="11"/>
  <c r="BH148" i="11"/>
  <c r="BI148" i="11"/>
  <c r="BJ148" i="11"/>
  <c r="BK148" i="11"/>
  <c r="BL148" i="11"/>
  <c r="BM148" i="11"/>
  <c r="BN148" i="11"/>
  <c r="BO148" i="11"/>
  <c r="BP148" i="11"/>
  <c r="BQ148" i="11"/>
  <c r="BR148" i="11"/>
  <c r="BS148" i="11"/>
  <c r="AO149" i="11"/>
  <c r="AP149" i="11"/>
  <c r="AQ149" i="11"/>
  <c r="AR149" i="11"/>
  <c r="AS149" i="11"/>
  <c r="AT149" i="11"/>
  <c r="AU149" i="11"/>
  <c r="AV149" i="11"/>
  <c r="AW149" i="11"/>
  <c r="AX149" i="11"/>
  <c r="AY149" i="11"/>
  <c r="AZ149" i="11"/>
  <c r="BA149" i="11"/>
  <c r="BB149" i="11"/>
  <c r="BC149" i="11"/>
  <c r="BD149" i="11"/>
  <c r="BE149" i="11"/>
  <c r="BF149" i="11"/>
  <c r="BG149" i="11"/>
  <c r="BH149" i="11"/>
  <c r="BI149" i="11"/>
  <c r="BJ149" i="11"/>
  <c r="BK149" i="11"/>
  <c r="BL149" i="11"/>
  <c r="BM149" i="11"/>
  <c r="BN149" i="11"/>
  <c r="BO149" i="11"/>
  <c r="BP149" i="11"/>
  <c r="BQ149" i="11"/>
  <c r="BR149" i="11"/>
  <c r="BS149" i="11"/>
  <c r="AO150" i="11"/>
  <c r="AP150" i="11"/>
  <c r="AQ150" i="11"/>
  <c r="AR150" i="11"/>
  <c r="AS150" i="11"/>
  <c r="AT150" i="11"/>
  <c r="AU150" i="11"/>
  <c r="AV150" i="11"/>
  <c r="AW150" i="11"/>
  <c r="AX150" i="11"/>
  <c r="AY150" i="11"/>
  <c r="AZ150" i="11"/>
  <c r="BA150" i="11"/>
  <c r="BB150" i="11"/>
  <c r="BC150" i="11"/>
  <c r="BD150" i="11"/>
  <c r="BE150" i="11"/>
  <c r="BF150" i="11"/>
  <c r="BG150" i="11"/>
  <c r="BH150" i="11"/>
  <c r="BI150" i="11"/>
  <c r="BJ150" i="11"/>
  <c r="BK150" i="11"/>
  <c r="BL150" i="11"/>
  <c r="BM150" i="11"/>
  <c r="BN150" i="11"/>
  <c r="BO150" i="11"/>
  <c r="BP150" i="11"/>
  <c r="BQ150" i="11"/>
  <c r="BR150" i="11"/>
  <c r="BS150" i="11"/>
  <c r="AO151" i="11"/>
  <c r="AP151" i="11"/>
  <c r="AQ151" i="11"/>
  <c r="AR151" i="11"/>
  <c r="AS151" i="11"/>
  <c r="AT151" i="11"/>
  <c r="AU151" i="11"/>
  <c r="AV151" i="11"/>
  <c r="AW151" i="11"/>
  <c r="AX151" i="11"/>
  <c r="AY151" i="11"/>
  <c r="AZ151" i="11"/>
  <c r="BA151" i="11"/>
  <c r="BB151" i="11"/>
  <c r="BC151" i="11"/>
  <c r="BD151" i="11"/>
  <c r="BE151" i="11"/>
  <c r="BF151" i="11"/>
  <c r="BG151" i="11"/>
  <c r="BH151" i="11"/>
  <c r="BI151" i="11"/>
  <c r="BJ151" i="11"/>
  <c r="BK151" i="11"/>
  <c r="BL151" i="11"/>
  <c r="BM151" i="11"/>
  <c r="BN151" i="11"/>
  <c r="BO151" i="11"/>
  <c r="BP151" i="11"/>
  <c r="BQ151" i="11"/>
  <c r="BR151" i="11"/>
  <c r="BS151" i="11"/>
  <c r="AO152" i="11"/>
  <c r="AP152" i="11"/>
  <c r="AQ152" i="11"/>
  <c r="AR152" i="11"/>
  <c r="AS152" i="11"/>
  <c r="AT152" i="11"/>
  <c r="AU152" i="11"/>
  <c r="AV152" i="11"/>
  <c r="AW152" i="11"/>
  <c r="AX152" i="11"/>
  <c r="AY152" i="11"/>
  <c r="AZ152" i="11"/>
  <c r="BA152" i="11"/>
  <c r="BB152" i="11"/>
  <c r="BC152" i="11"/>
  <c r="BD152" i="11"/>
  <c r="BE152" i="11"/>
  <c r="BF152" i="11"/>
  <c r="BG152" i="11"/>
  <c r="BH152" i="11"/>
  <c r="BI152" i="11"/>
  <c r="BJ152" i="11"/>
  <c r="BK152" i="11"/>
  <c r="BL152" i="11"/>
  <c r="BM152" i="11"/>
  <c r="BN152" i="11"/>
  <c r="BO152" i="11"/>
  <c r="BP152" i="11"/>
  <c r="BQ152" i="11"/>
  <c r="BR152" i="11"/>
  <c r="BS152" i="11"/>
  <c r="AO153" i="11"/>
  <c r="AP153" i="11"/>
  <c r="AQ153" i="11"/>
  <c r="AR153" i="11"/>
  <c r="AS153" i="11"/>
  <c r="AT153" i="11"/>
  <c r="AU153" i="11"/>
  <c r="AV153" i="11"/>
  <c r="AW153" i="11"/>
  <c r="AX153" i="11"/>
  <c r="AY153" i="11"/>
  <c r="AZ153" i="11"/>
  <c r="BA153" i="11"/>
  <c r="BB153" i="11"/>
  <c r="BC153" i="11"/>
  <c r="BD153" i="11"/>
  <c r="BE153" i="11"/>
  <c r="BF153" i="11"/>
  <c r="BG153" i="11"/>
  <c r="BH153" i="11"/>
  <c r="BI153" i="11"/>
  <c r="BJ153" i="11"/>
  <c r="BK153" i="11"/>
  <c r="BL153" i="11"/>
  <c r="BM153" i="11"/>
  <c r="BN153" i="11"/>
  <c r="BO153" i="11"/>
  <c r="BP153" i="11"/>
  <c r="BQ153" i="11"/>
  <c r="BR153" i="11"/>
  <c r="BS153" i="11"/>
  <c r="AO154" i="11"/>
  <c r="AP154" i="11"/>
  <c r="AQ154" i="11"/>
  <c r="AR154" i="11"/>
  <c r="AS154" i="11"/>
  <c r="AT154" i="11"/>
  <c r="AU154" i="11"/>
  <c r="AV154" i="11"/>
  <c r="AW154" i="11"/>
  <c r="AX154" i="11"/>
  <c r="AY154" i="11"/>
  <c r="AZ154" i="11"/>
  <c r="BA154" i="11"/>
  <c r="BB154" i="11"/>
  <c r="BC154" i="11"/>
  <c r="BD154" i="11"/>
  <c r="BE154" i="11"/>
  <c r="BF154" i="11"/>
  <c r="BG154" i="11"/>
  <c r="BH154" i="11"/>
  <c r="BI154" i="11"/>
  <c r="BJ154" i="11"/>
  <c r="BK154" i="11"/>
  <c r="BL154" i="11"/>
  <c r="BM154" i="11"/>
  <c r="BN154" i="11"/>
  <c r="BO154" i="11"/>
  <c r="BP154" i="11"/>
  <c r="BQ154" i="11"/>
  <c r="BR154" i="11"/>
  <c r="BS154" i="11"/>
  <c r="AO155" i="11"/>
  <c r="AP155" i="11"/>
  <c r="AQ155" i="11"/>
  <c r="AR155" i="11"/>
  <c r="AS155" i="11"/>
  <c r="AT155" i="11"/>
  <c r="AU155" i="11"/>
  <c r="AV155" i="11"/>
  <c r="AW155" i="11"/>
  <c r="AX155" i="11"/>
  <c r="AY155" i="11"/>
  <c r="AZ155" i="11"/>
  <c r="BA155" i="11"/>
  <c r="BB155" i="11"/>
  <c r="BC155" i="11"/>
  <c r="BD155" i="11"/>
  <c r="BE155" i="11"/>
  <c r="BF155" i="11"/>
  <c r="BG155" i="11"/>
  <c r="BH155" i="11"/>
  <c r="BI155" i="11"/>
  <c r="BJ155" i="11"/>
  <c r="BK155" i="11"/>
  <c r="BL155" i="11"/>
  <c r="BM155" i="11"/>
  <c r="BN155" i="11"/>
  <c r="BO155" i="11"/>
  <c r="BP155" i="11"/>
  <c r="BQ155" i="11"/>
  <c r="BR155" i="11"/>
  <c r="BS155" i="11"/>
  <c r="AO156" i="11"/>
  <c r="AP156" i="11"/>
  <c r="AQ156" i="11"/>
  <c r="AR156" i="11"/>
  <c r="AS156" i="11"/>
  <c r="AT156" i="11"/>
  <c r="AU156" i="11"/>
  <c r="AV156" i="11"/>
  <c r="AW156" i="11"/>
  <c r="AX156" i="11"/>
  <c r="AY156" i="11"/>
  <c r="AZ156" i="11"/>
  <c r="BA156" i="11"/>
  <c r="BB156" i="11"/>
  <c r="BC156" i="11"/>
  <c r="BD156" i="11"/>
  <c r="BE156" i="11"/>
  <c r="BF156" i="11"/>
  <c r="BG156" i="11"/>
  <c r="BH156" i="11"/>
  <c r="BI156" i="11"/>
  <c r="BJ156" i="11"/>
  <c r="BK156" i="11"/>
  <c r="BL156" i="11"/>
  <c r="BM156" i="11"/>
  <c r="BN156" i="11"/>
  <c r="BO156" i="11"/>
  <c r="BP156" i="11"/>
  <c r="BQ156" i="11"/>
  <c r="BR156" i="11"/>
  <c r="BS156" i="11"/>
  <c r="AO157" i="11"/>
  <c r="AP157" i="11"/>
  <c r="AQ157" i="11"/>
  <c r="AR157" i="11"/>
  <c r="AS157" i="11"/>
  <c r="AT157" i="11"/>
  <c r="AU157" i="11"/>
  <c r="AV157" i="11"/>
  <c r="AW157" i="11"/>
  <c r="AX157" i="11"/>
  <c r="AY157" i="11"/>
  <c r="AZ157" i="11"/>
  <c r="BA157" i="11"/>
  <c r="BB157" i="11"/>
  <c r="BC157" i="11"/>
  <c r="BD157" i="11"/>
  <c r="BE157" i="11"/>
  <c r="BF157" i="11"/>
  <c r="BG157" i="11"/>
  <c r="BH157" i="11"/>
  <c r="BI157" i="11"/>
  <c r="BJ157" i="11"/>
  <c r="BK157" i="11"/>
  <c r="BL157" i="11"/>
  <c r="BM157" i="11"/>
  <c r="BN157" i="11"/>
  <c r="BO157" i="11"/>
  <c r="BP157" i="11"/>
  <c r="BQ157" i="11"/>
  <c r="BR157" i="11"/>
  <c r="BS157" i="11"/>
  <c r="AO158" i="11"/>
  <c r="AP158" i="11"/>
  <c r="AQ158" i="11"/>
  <c r="AR158" i="11"/>
  <c r="AS158" i="11"/>
  <c r="AT158" i="11"/>
  <c r="AU158" i="11"/>
  <c r="AV158" i="11"/>
  <c r="AW158" i="11"/>
  <c r="AX158" i="11"/>
  <c r="AY158" i="11"/>
  <c r="AZ158" i="11"/>
  <c r="BA158" i="11"/>
  <c r="BB158" i="11"/>
  <c r="BC158" i="11"/>
  <c r="BD158" i="11"/>
  <c r="BE158" i="11"/>
  <c r="BF158" i="11"/>
  <c r="BG158" i="11"/>
  <c r="BH158" i="11"/>
  <c r="BI158" i="11"/>
  <c r="BJ158" i="11"/>
  <c r="BK158" i="11"/>
  <c r="BL158" i="11"/>
  <c r="BM158" i="11"/>
  <c r="BN158" i="11"/>
  <c r="BO158" i="11"/>
  <c r="BP158" i="11"/>
  <c r="BQ158" i="11"/>
  <c r="BR158" i="11"/>
  <c r="BS158" i="11"/>
  <c r="AO159" i="11"/>
  <c r="AP159" i="11"/>
  <c r="AQ159" i="11"/>
  <c r="AR159" i="11"/>
  <c r="AS159" i="11"/>
  <c r="AT159" i="11"/>
  <c r="AU159" i="11"/>
  <c r="AV159" i="11"/>
  <c r="AW159" i="11"/>
  <c r="AX159" i="11"/>
  <c r="AY159" i="11"/>
  <c r="AZ159" i="11"/>
  <c r="BA159" i="11"/>
  <c r="BB159" i="11"/>
  <c r="BC159" i="11"/>
  <c r="BD159" i="11"/>
  <c r="BE159" i="11"/>
  <c r="BF159" i="11"/>
  <c r="BG159" i="11"/>
  <c r="BH159" i="11"/>
  <c r="BI159" i="11"/>
  <c r="BJ159" i="11"/>
  <c r="BK159" i="11"/>
  <c r="BL159" i="11"/>
  <c r="BM159" i="11"/>
  <c r="BN159" i="11"/>
  <c r="BO159" i="11"/>
  <c r="BP159" i="11"/>
  <c r="BQ159" i="11"/>
  <c r="BR159" i="11"/>
  <c r="BS159" i="11"/>
  <c r="AO160" i="11"/>
  <c r="AP160" i="11"/>
  <c r="AQ160" i="11"/>
  <c r="AR160" i="11"/>
  <c r="AS160" i="11"/>
  <c r="AT160" i="11"/>
  <c r="AU160" i="11"/>
  <c r="AV160" i="11"/>
  <c r="AW160" i="11"/>
  <c r="AX160" i="11"/>
  <c r="AY160" i="11"/>
  <c r="AZ160" i="11"/>
  <c r="BA160" i="11"/>
  <c r="BB160" i="11"/>
  <c r="BC160" i="11"/>
  <c r="BD160" i="11"/>
  <c r="BE160" i="11"/>
  <c r="BF160" i="11"/>
  <c r="BG160" i="11"/>
  <c r="BH160" i="11"/>
  <c r="BI160" i="11"/>
  <c r="BJ160" i="11"/>
  <c r="BK160" i="11"/>
  <c r="BL160" i="11"/>
  <c r="BM160" i="11"/>
  <c r="BN160" i="11"/>
  <c r="BO160" i="11"/>
  <c r="BP160" i="11"/>
  <c r="BQ160" i="11"/>
  <c r="BR160" i="11"/>
  <c r="BS160" i="11"/>
  <c r="AO161" i="11"/>
  <c r="AP161" i="11"/>
  <c r="AQ161" i="11"/>
  <c r="AR161" i="11"/>
  <c r="AS161" i="11"/>
  <c r="AT161" i="11"/>
  <c r="AU161" i="11"/>
  <c r="AV161" i="11"/>
  <c r="AW161" i="11"/>
  <c r="AX161" i="11"/>
  <c r="AY161" i="11"/>
  <c r="AZ161" i="11"/>
  <c r="BA161" i="11"/>
  <c r="BB161" i="11"/>
  <c r="BC161" i="11"/>
  <c r="BD161" i="11"/>
  <c r="BE161" i="11"/>
  <c r="BF161" i="11"/>
  <c r="BG161" i="11"/>
  <c r="BH161" i="11"/>
  <c r="BI161" i="11"/>
  <c r="BJ161" i="11"/>
  <c r="BK161" i="11"/>
  <c r="BL161" i="11"/>
  <c r="BM161" i="11"/>
  <c r="BN161" i="11"/>
  <c r="BO161" i="11"/>
  <c r="BP161" i="11"/>
  <c r="BQ161" i="11"/>
  <c r="BR161" i="11"/>
  <c r="BS161" i="11"/>
  <c r="AO162" i="11"/>
  <c r="AP162" i="11"/>
  <c r="AQ162" i="11"/>
  <c r="AR162" i="11"/>
  <c r="AS162" i="11"/>
  <c r="AT162" i="11"/>
  <c r="AU162" i="11"/>
  <c r="AV162" i="11"/>
  <c r="AW162" i="11"/>
  <c r="AX162" i="11"/>
  <c r="AY162" i="11"/>
  <c r="AZ162" i="11"/>
  <c r="BA162" i="11"/>
  <c r="BB162" i="11"/>
  <c r="BC162" i="11"/>
  <c r="BD162" i="11"/>
  <c r="BE162" i="11"/>
  <c r="BF162" i="11"/>
  <c r="BG162" i="11"/>
  <c r="BH162" i="11"/>
  <c r="BI162" i="11"/>
  <c r="BJ162" i="11"/>
  <c r="BK162" i="11"/>
  <c r="BL162" i="11"/>
  <c r="BM162" i="11"/>
  <c r="BN162" i="11"/>
  <c r="BO162" i="11"/>
  <c r="BP162" i="11"/>
  <c r="BQ162" i="11"/>
  <c r="BR162" i="11"/>
  <c r="BS162" i="11"/>
  <c r="AO163" i="11"/>
  <c r="AP163" i="11"/>
  <c r="AQ163" i="11"/>
  <c r="AR163" i="11"/>
  <c r="AS163" i="11"/>
  <c r="AT163" i="11"/>
  <c r="AU163" i="11"/>
  <c r="AV163" i="11"/>
  <c r="AW163" i="11"/>
  <c r="AX163" i="11"/>
  <c r="AY163" i="11"/>
  <c r="AZ163" i="11"/>
  <c r="BA163" i="11"/>
  <c r="BB163" i="11"/>
  <c r="BC163" i="11"/>
  <c r="BD163" i="11"/>
  <c r="BE163" i="11"/>
  <c r="BF163" i="11"/>
  <c r="BG163" i="11"/>
  <c r="BH163" i="11"/>
  <c r="BI163" i="11"/>
  <c r="BJ163" i="11"/>
  <c r="BK163" i="11"/>
  <c r="BL163" i="11"/>
  <c r="BM163" i="11"/>
  <c r="BN163" i="11"/>
  <c r="BO163" i="11"/>
  <c r="BP163" i="11"/>
  <c r="BQ163" i="11"/>
  <c r="BR163" i="11"/>
  <c r="BS163" i="11"/>
  <c r="AO164" i="11"/>
  <c r="AP164" i="11"/>
  <c r="AQ164" i="11"/>
  <c r="AR164" i="11"/>
  <c r="AS164" i="11"/>
  <c r="AT164" i="11"/>
  <c r="AU164" i="11"/>
  <c r="AV164" i="11"/>
  <c r="AW164" i="11"/>
  <c r="AX164" i="11"/>
  <c r="AY164" i="11"/>
  <c r="AZ164" i="11"/>
  <c r="BA164" i="11"/>
  <c r="BB164" i="11"/>
  <c r="BC164" i="11"/>
  <c r="BD164" i="11"/>
  <c r="BE164" i="11"/>
  <c r="BF164" i="11"/>
  <c r="BG164" i="11"/>
  <c r="BH164" i="11"/>
  <c r="BI164" i="11"/>
  <c r="BJ164" i="11"/>
  <c r="BK164" i="11"/>
  <c r="BL164" i="11"/>
  <c r="BM164" i="11"/>
  <c r="BN164" i="11"/>
  <c r="BO164" i="11"/>
  <c r="BP164" i="11"/>
  <c r="BQ164" i="11"/>
  <c r="BR164" i="11"/>
  <c r="BS164" i="11"/>
  <c r="AO165" i="11"/>
  <c r="AP165" i="11"/>
  <c r="AQ165" i="11"/>
  <c r="AR165" i="11"/>
  <c r="AS165" i="11"/>
  <c r="AT165" i="11"/>
  <c r="AU165" i="11"/>
  <c r="AV165" i="11"/>
  <c r="AW165" i="11"/>
  <c r="AX165" i="11"/>
  <c r="AY165" i="11"/>
  <c r="AZ165" i="11"/>
  <c r="BA165" i="11"/>
  <c r="BB165" i="11"/>
  <c r="BC165" i="11"/>
  <c r="BD165" i="11"/>
  <c r="BE165" i="11"/>
  <c r="BF165" i="11"/>
  <c r="BG165" i="11"/>
  <c r="BH165" i="11"/>
  <c r="BI165" i="11"/>
  <c r="BJ165" i="11"/>
  <c r="BK165" i="11"/>
  <c r="BL165" i="11"/>
  <c r="BM165" i="11"/>
  <c r="BN165" i="11"/>
  <c r="BO165" i="11"/>
  <c r="BP165" i="11"/>
  <c r="BQ165" i="11"/>
  <c r="BR165" i="11"/>
  <c r="BS165" i="11"/>
  <c r="AO166" i="11"/>
  <c r="AP166" i="11"/>
  <c r="AQ166" i="11"/>
  <c r="AR166" i="11"/>
  <c r="AS166" i="11"/>
  <c r="AT166" i="11"/>
  <c r="AU166" i="11"/>
  <c r="AV166" i="11"/>
  <c r="AW166" i="11"/>
  <c r="AX166" i="11"/>
  <c r="AY166" i="11"/>
  <c r="AZ166" i="11"/>
  <c r="BA166" i="11"/>
  <c r="BB166" i="11"/>
  <c r="BC166" i="11"/>
  <c r="BD166" i="11"/>
  <c r="BE166" i="11"/>
  <c r="BF166" i="11"/>
  <c r="BG166" i="11"/>
  <c r="BH166" i="11"/>
  <c r="BI166" i="11"/>
  <c r="BJ166" i="11"/>
  <c r="BK166" i="11"/>
  <c r="BL166" i="11"/>
  <c r="BM166" i="11"/>
  <c r="BN166" i="11"/>
  <c r="BO166" i="11"/>
  <c r="BP166" i="11"/>
  <c r="BQ166" i="11"/>
  <c r="BR166" i="11"/>
  <c r="BS166" i="11"/>
  <c r="AO167" i="11"/>
  <c r="AP167" i="11"/>
  <c r="AQ167" i="11"/>
  <c r="AR167" i="11"/>
  <c r="AS167" i="11"/>
  <c r="AT167" i="11"/>
  <c r="AU167" i="11"/>
  <c r="AV167" i="11"/>
  <c r="AW167" i="11"/>
  <c r="AX167" i="11"/>
  <c r="AY167" i="11"/>
  <c r="AZ167" i="11"/>
  <c r="BA167" i="11"/>
  <c r="BB167" i="11"/>
  <c r="BC167" i="11"/>
  <c r="BD167" i="11"/>
  <c r="BE167" i="11"/>
  <c r="BF167" i="11"/>
  <c r="BG167" i="11"/>
  <c r="BH167" i="11"/>
  <c r="BI167" i="11"/>
  <c r="BJ167" i="11"/>
  <c r="BK167" i="11"/>
  <c r="BL167" i="11"/>
  <c r="BM167" i="11"/>
  <c r="BN167" i="11"/>
  <c r="BO167" i="11"/>
  <c r="BP167" i="11"/>
  <c r="BQ167" i="11"/>
  <c r="BR167" i="11"/>
  <c r="BS167" i="11"/>
  <c r="AO168" i="11"/>
  <c r="AP168" i="11"/>
  <c r="AQ168" i="11"/>
  <c r="AR168" i="11"/>
  <c r="AS168" i="11"/>
  <c r="AT168" i="11"/>
  <c r="AU168" i="11"/>
  <c r="AV168" i="11"/>
  <c r="AW168" i="11"/>
  <c r="AX168" i="11"/>
  <c r="AY168" i="11"/>
  <c r="AZ168" i="11"/>
  <c r="BA168" i="11"/>
  <c r="BB168" i="11"/>
  <c r="BC168" i="11"/>
  <c r="BD168" i="11"/>
  <c r="BE168" i="11"/>
  <c r="BF168" i="11"/>
  <c r="BG168" i="11"/>
  <c r="BH168" i="11"/>
  <c r="BI168" i="11"/>
  <c r="BJ168" i="11"/>
  <c r="BK168" i="11"/>
  <c r="BL168" i="11"/>
  <c r="BM168" i="11"/>
  <c r="BN168" i="11"/>
  <c r="BO168" i="11"/>
  <c r="BP168" i="11"/>
  <c r="BQ168" i="11"/>
  <c r="BR168" i="11"/>
  <c r="BS168" i="11"/>
  <c r="AO169" i="11"/>
  <c r="AP169" i="11"/>
  <c r="AQ169" i="11"/>
  <c r="AR169" i="11"/>
  <c r="AS169" i="11"/>
  <c r="AT169" i="11"/>
  <c r="AU169" i="11"/>
  <c r="AV169" i="11"/>
  <c r="AW169" i="11"/>
  <c r="AX169" i="11"/>
  <c r="AY169" i="11"/>
  <c r="AZ169" i="11"/>
  <c r="BA169" i="11"/>
  <c r="BB169" i="11"/>
  <c r="BC169" i="11"/>
  <c r="BD169" i="11"/>
  <c r="BE169" i="11"/>
  <c r="BF169" i="11"/>
  <c r="BG169" i="11"/>
  <c r="BH169" i="11"/>
  <c r="BI169" i="11"/>
  <c r="BJ169" i="11"/>
  <c r="BK169" i="11"/>
  <c r="BL169" i="11"/>
  <c r="BM169" i="11"/>
  <c r="BN169" i="11"/>
  <c r="BO169" i="11"/>
  <c r="BP169" i="11"/>
  <c r="BQ169" i="11"/>
  <c r="BR169" i="11"/>
  <c r="BS169" i="11"/>
  <c r="AO170" i="11"/>
  <c r="AP170" i="11"/>
  <c r="AQ170" i="11"/>
  <c r="AR170" i="11"/>
  <c r="AS170" i="11"/>
  <c r="AT170" i="11"/>
  <c r="AU170" i="11"/>
  <c r="AV170" i="11"/>
  <c r="AW170" i="11"/>
  <c r="AX170" i="11"/>
  <c r="AY170" i="11"/>
  <c r="AZ170" i="11"/>
  <c r="BA170" i="11"/>
  <c r="BB170" i="11"/>
  <c r="BC170" i="11"/>
  <c r="BD170" i="11"/>
  <c r="BE170" i="11"/>
  <c r="BF170" i="11"/>
  <c r="BG170" i="11"/>
  <c r="BH170" i="11"/>
  <c r="BI170" i="11"/>
  <c r="BJ170" i="11"/>
  <c r="BK170" i="11"/>
  <c r="BL170" i="11"/>
  <c r="BM170" i="11"/>
  <c r="BN170" i="11"/>
  <c r="BO170" i="11"/>
  <c r="BP170" i="11"/>
  <c r="BQ170" i="11"/>
  <c r="BR170" i="11"/>
  <c r="BS170" i="11"/>
  <c r="AO171" i="11"/>
  <c r="AP171" i="11"/>
  <c r="AQ171" i="11"/>
  <c r="AR171" i="11"/>
  <c r="AS171" i="11"/>
  <c r="AT171" i="11"/>
  <c r="AU171" i="11"/>
  <c r="AV171" i="11"/>
  <c r="AW171" i="11"/>
  <c r="AX171" i="11"/>
  <c r="AY171" i="11"/>
  <c r="AZ171" i="11"/>
  <c r="BA171" i="11"/>
  <c r="BB171" i="11"/>
  <c r="BC171" i="11"/>
  <c r="BD171" i="11"/>
  <c r="BE171" i="11"/>
  <c r="BF171" i="11"/>
  <c r="BG171" i="11"/>
  <c r="BH171" i="11"/>
  <c r="BI171" i="11"/>
  <c r="BJ171" i="11"/>
  <c r="BK171" i="11"/>
  <c r="BL171" i="11"/>
  <c r="BM171" i="11"/>
  <c r="BN171" i="11"/>
  <c r="BO171" i="11"/>
  <c r="BP171" i="11"/>
  <c r="BQ171" i="11"/>
  <c r="BR171" i="11"/>
  <c r="BS171" i="11"/>
  <c r="AO172" i="11"/>
  <c r="AP172" i="11"/>
  <c r="AQ172" i="11"/>
  <c r="AR172" i="11"/>
  <c r="AS172" i="11"/>
  <c r="AT172" i="11"/>
  <c r="AU172" i="11"/>
  <c r="AV172" i="11"/>
  <c r="AW172" i="11"/>
  <c r="AX172" i="11"/>
  <c r="AY172" i="11"/>
  <c r="AZ172" i="11"/>
  <c r="BA172" i="11"/>
  <c r="BB172" i="11"/>
  <c r="BC172" i="11"/>
  <c r="BD172" i="11"/>
  <c r="BE172" i="11"/>
  <c r="BF172" i="11"/>
  <c r="BG172" i="11"/>
  <c r="BH172" i="11"/>
  <c r="BI172" i="11"/>
  <c r="BJ172" i="11"/>
  <c r="BK172" i="11"/>
  <c r="BL172" i="11"/>
  <c r="BM172" i="11"/>
  <c r="BN172" i="11"/>
  <c r="BO172" i="11"/>
  <c r="BP172" i="11"/>
  <c r="BQ172" i="11"/>
  <c r="BR172" i="11"/>
  <c r="BS172" i="11"/>
  <c r="AO173" i="11"/>
  <c r="AP173" i="11"/>
  <c r="AQ173" i="11"/>
  <c r="AR173" i="11"/>
  <c r="AS173" i="11"/>
  <c r="AT173" i="11"/>
  <c r="AU173" i="11"/>
  <c r="AV173" i="11"/>
  <c r="AW173" i="11"/>
  <c r="AX173" i="11"/>
  <c r="AY173" i="11"/>
  <c r="AZ173" i="11"/>
  <c r="BA173" i="11"/>
  <c r="BB173" i="11"/>
  <c r="BC173" i="11"/>
  <c r="BD173" i="11"/>
  <c r="BE173" i="11"/>
  <c r="BF173" i="11"/>
  <c r="BG173" i="11"/>
  <c r="BH173" i="11"/>
  <c r="BI173" i="11"/>
  <c r="BJ173" i="11"/>
  <c r="BK173" i="11"/>
  <c r="BL173" i="11"/>
  <c r="BM173" i="11"/>
  <c r="BN173" i="11"/>
  <c r="BO173" i="11"/>
  <c r="BP173" i="11"/>
  <c r="BQ173" i="11"/>
  <c r="BR173" i="11"/>
  <c r="BS173" i="11"/>
  <c r="AO174" i="11"/>
  <c r="AP174" i="11"/>
  <c r="AQ174" i="11"/>
  <c r="AR174" i="11"/>
  <c r="AS174" i="11"/>
  <c r="AT174" i="11"/>
  <c r="AU174" i="11"/>
  <c r="AV174" i="11"/>
  <c r="AW174" i="11"/>
  <c r="AX174" i="11"/>
  <c r="AY174" i="11"/>
  <c r="AZ174" i="11"/>
  <c r="BA174" i="11"/>
  <c r="BB174" i="11"/>
  <c r="BC174" i="11"/>
  <c r="BD174" i="11"/>
  <c r="BE174" i="11"/>
  <c r="BF174" i="11"/>
  <c r="BG174" i="11"/>
  <c r="BH174" i="11"/>
  <c r="BI174" i="11"/>
  <c r="BJ174" i="11"/>
  <c r="BK174" i="11"/>
  <c r="BL174" i="11"/>
  <c r="BM174" i="11"/>
  <c r="BN174" i="11"/>
  <c r="BO174" i="11"/>
  <c r="BP174" i="11"/>
  <c r="BQ174" i="11"/>
  <c r="BR174" i="11"/>
  <c r="BS174" i="11"/>
  <c r="AO175" i="11"/>
  <c r="AP175" i="11"/>
  <c r="AQ175" i="11"/>
  <c r="AR175" i="11"/>
  <c r="AS175" i="11"/>
  <c r="AT175" i="11"/>
  <c r="AU175" i="11"/>
  <c r="AV175" i="11"/>
  <c r="AW175" i="11"/>
  <c r="AX175" i="11"/>
  <c r="AY175" i="11"/>
  <c r="AZ175" i="11"/>
  <c r="BA175" i="11"/>
  <c r="BB175" i="11"/>
  <c r="BC175" i="11"/>
  <c r="BD175" i="11"/>
  <c r="BE175" i="11"/>
  <c r="BF175" i="11"/>
  <c r="BG175" i="11"/>
  <c r="BH175" i="11"/>
  <c r="BI175" i="11"/>
  <c r="BJ175" i="11"/>
  <c r="BK175" i="11"/>
  <c r="BL175" i="11"/>
  <c r="BM175" i="11"/>
  <c r="BN175" i="11"/>
  <c r="BO175" i="11"/>
  <c r="BP175" i="11"/>
  <c r="BQ175" i="11"/>
  <c r="BR175" i="11"/>
  <c r="BS175" i="11"/>
  <c r="AO176" i="11"/>
  <c r="AP176" i="11"/>
  <c r="AQ176" i="11"/>
  <c r="AR176" i="11"/>
  <c r="AS176" i="11"/>
  <c r="AT176" i="11"/>
  <c r="AU176" i="11"/>
  <c r="AV176" i="11"/>
  <c r="AW176" i="11"/>
  <c r="AX176" i="11"/>
  <c r="AY176" i="11"/>
  <c r="AZ176" i="11"/>
  <c r="BA176" i="11"/>
  <c r="BB176" i="11"/>
  <c r="BC176" i="11"/>
  <c r="BD176" i="11"/>
  <c r="BE176" i="11"/>
  <c r="BF176" i="11"/>
  <c r="BG176" i="11"/>
  <c r="BH176" i="11"/>
  <c r="BI176" i="11"/>
  <c r="BJ176" i="11"/>
  <c r="BK176" i="11"/>
  <c r="BL176" i="11"/>
  <c r="BM176" i="11"/>
  <c r="BN176" i="11"/>
  <c r="BO176" i="11"/>
  <c r="BP176" i="11"/>
  <c r="BQ176" i="11"/>
  <c r="BR176" i="11"/>
  <c r="BS176" i="11"/>
  <c r="AO177" i="11"/>
  <c r="AP177" i="11"/>
  <c r="AQ177" i="11"/>
  <c r="AR177" i="11"/>
  <c r="AS177" i="11"/>
  <c r="AT177" i="11"/>
  <c r="AU177" i="11"/>
  <c r="AV177" i="11"/>
  <c r="AW177" i="11"/>
  <c r="AX177" i="11"/>
  <c r="AY177" i="11"/>
  <c r="AZ177" i="11"/>
  <c r="BA177" i="11"/>
  <c r="BB177" i="11"/>
  <c r="BC177" i="11"/>
  <c r="BD177" i="11"/>
  <c r="BE177" i="11"/>
  <c r="BF177" i="11"/>
  <c r="BG177" i="11"/>
  <c r="BH177" i="11"/>
  <c r="BI177" i="11"/>
  <c r="BJ177" i="11"/>
  <c r="BK177" i="11"/>
  <c r="BL177" i="11"/>
  <c r="BM177" i="11"/>
  <c r="BN177" i="11"/>
  <c r="BO177" i="11"/>
  <c r="BP177" i="11"/>
  <c r="BQ177" i="11"/>
  <c r="BR177" i="11"/>
  <c r="BS177" i="11"/>
  <c r="AO178" i="11"/>
  <c r="AP178" i="11"/>
  <c r="AQ178" i="11"/>
  <c r="AR178" i="11"/>
  <c r="AS178" i="11"/>
  <c r="AT178" i="11"/>
  <c r="AU178" i="11"/>
  <c r="AV178" i="11"/>
  <c r="AW178" i="11"/>
  <c r="AX178" i="11"/>
  <c r="AY178" i="11"/>
  <c r="AZ178" i="11"/>
  <c r="BA178" i="11"/>
  <c r="BB178" i="11"/>
  <c r="BC178" i="11"/>
  <c r="BD178" i="11"/>
  <c r="BE178" i="11"/>
  <c r="BF178" i="11"/>
  <c r="BG178" i="11"/>
  <c r="BH178" i="11"/>
  <c r="BI178" i="11"/>
  <c r="BJ178" i="11"/>
  <c r="BK178" i="11"/>
  <c r="BL178" i="11"/>
  <c r="BM178" i="11"/>
  <c r="BN178" i="11"/>
  <c r="BO178" i="11"/>
  <c r="BP178" i="11"/>
  <c r="BQ178" i="11"/>
  <c r="BR178" i="11"/>
  <c r="BS178" i="11"/>
  <c r="AO179" i="11"/>
  <c r="AP179" i="11"/>
  <c r="AQ179" i="11"/>
  <c r="AR179" i="11"/>
  <c r="AS179" i="11"/>
  <c r="AT179" i="11"/>
  <c r="AU179" i="11"/>
  <c r="AV179" i="11"/>
  <c r="AW179" i="11"/>
  <c r="AX179" i="11"/>
  <c r="AY179" i="11"/>
  <c r="AZ179" i="11"/>
  <c r="BA179" i="11"/>
  <c r="BB179" i="11"/>
  <c r="BC179" i="11"/>
  <c r="BD179" i="11"/>
  <c r="BE179" i="11"/>
  <c r="BF179" i="11"/>
  <c r="BG179" i="11"/>
  <c r="BH179" i="11"/>
  <c r="BI179" i="11"/>
  <c r="BJ179" i="11"/>
  <c r="BK179" i="11"/>
  <c r="BL179" i="11"/>
  <c r="BM179" i="11"/>
  <c r="BN179" i="11"/>
  <c r="BO179" i="11"/>
  <c r="BP179" i="11"/>
  <c r="BQ179" i="11"/>
  <c r="BR179" i="11"/>
  <c r="BS179" i="11"/>
  <c r="AO180" i="11"/>
  <c r="AP180" i="11"/>
  <c r="AQ180" i="11"/>
  <c r="AR180" i="11"/>
  <c r="AS180" i="11"/>
  <c r="AT180" i="11"/>
  <c r="AU180" i="11"/>
  <c r="AV180" i="11"/>
  <c r="AW180" i="11"/>
  <c r="AX180" i="11"/>
  <c r="AY180" i="11"/>
  <c r="AZ180" i="11"/>
  <c r="BA180" i="11"/>
  <c r="BB180" i="11"/>
  <c r="BC180" i="11"/>
  <c r="BD180" i="11"/>
  <c r="BE180" i="11"/>
  <c r="BF180" i="11"/>
  <c r="BG180" i="11"/>
  <c r="BH180" i="11"/>
  <c r="BI180" i="11"/>
  <c r="BJ180" i="11"/>
  <c r="BK180" i="11"/>
  <c r="BL180" i="11"/>
  <c r="BM180" i="11"/>
  <c r="BN180" i="11"/>
  <c r="BO180" i="11"/>
  <c r="BP180" i="11"/>
  <c r="BQ180" i="11"/>
  <c r="BR180" i="11"/>
  <c r="BS180" i="11"/>
  <c r="AO181" i="11"/>
  <c r="AP181" i="11"/>
  <c r="AQ181" i="11"/>
  <c r="AR181" i="11"/>
  <c r="AS181" i="11"/>
  <c r="AT181" i="11"/>
  <c r="AU181" i="11"/>
  <c r="AV181" i="11"/>
  <c r="AW181" i="11"/>
  <c r="AX181" i="11"/>
  <c r="AY181" i="11"/>
  <c r="AZ181" i="11"/>
  <c r="BA181" i="11"/>
  <c r="BB181" i="11"/>
  <c r="BC181" i="11"/>
  <c r="BD181" i="11"/>
  <c r="BE181" i="11"/>
  <c r="BF181" i="11"/>
  <c r="BG181" i="11"/>
  <c r="BH181" i="11"/>
  <c r="BI181" i="11"/>
  <c r="BJ181" i="11"/>
  <c r="BK181" i="11"/>
  <c r="BL181" i="11"/>
  <c r="BM181" i="11"/>
  <c r="BN181" i="11"/>
  <c r="BO181" i="11"/>
  <c r="BP181" i="11"/>
  <c r="BQ181" i="11"/>
  <c r="BR181" i="11"/>
  <c r="BS181" i="11"/>
  <c r="AO182" i="11"/>
  <c r="AP182" i="11"/>
  <c r="AQ182" i="11"/>
  <c r="AR182" i="11"/>
  <c r="AS182" i="11"/>
  <c r="AT182" i="11"/>
  <c r="AU182" i="11"/>
  <c r="AV182" i="11"/>
  <c r="AW182" i="11"/>
  <c r="AX182" i="11"/>
  <c r="AY182" i="11"/>
  <c r="AZ182" i="11"/>
  <c r="BA182" i="11"/>
  <c r="BB182" i="11"/>
  <c r="BC182" i="11"/>
  <c r="BD182" i="11"/>
  <c r="BE182" i="11"/>
  <c r="BF182" i="11"/>
  <c r="BG182" i="11"/>
  <c r="BH182" i="11"/>
  <c r="BI182" i="11"/>
  <c r="BJ182" i="11"/>
  <c r="BK182" i="11"/>
  <c r="BL182" i="11"/>
  <c r="BM182" i="11"/>
  <c r="BN182" i="11"/>
  <c r="BO182" i="11"/>
  <c r="BP182" i="11"/>
  <c r="BQ182" i="11"/>
  <c r="BR182" i="11"/>
  <c r="BS182" i="11"/>
  <c r="AO183" i="11"/>
  <c r="AP183" i="11"/>
  <c r="AQ183" i="11"/>
  <c r="AR183" i="11"/>
  <c r="AS183" i="11"/>
  <c r="AT183" i="11"/>
  <c r="AU183" i="11"/>
  <c r="AV183" i="11"/>
  <c r="AW183" i="11"/>
  <c r="AX183" i="11"/>
  <c r="AY183" i="11"/>
  <c r="AZ183" i="11"/>
  <c r="BA183" i="11"/>
  <c r="BB183" i="11"/>
  <c r="BC183" i="11"/>
  <c r="BD183" i="11"/>
  <c r="BE183" i="11"/>
  <c r="BF183" i="11"/>
  <c r="BG183" i="11"/>
  <c r="BH183" i="11"/>
  <c r="BI183" i="11"/>
  <c r="BJ183" i="11"/>
  <c r="BK183" i="11"/>
  <c r="BL183" i="11"/>
  <c r="BM183" i="11"/>
  <c r="BN183" i="11"/>
  <c r="BO183" i="11"/>
  <c r="BP183" i="11"/>
  <c r="BQ183" i="11"/>
  <c r="BR183" i="11"/>
  <c r="BS183" i="11"/>
  <c r="AO184" i="11"/>
  <c r="AP184" i="11"/>
  <c r="AQ184" i="11"/>
  <c r="AR184" i="11"/>
  <c r="AS184" i="11"/>
  <c r="AT184" i="11"/>
  <c r="AU184" i="11"/>
  <c r="AV184" i="11"/>
  <c r="AW184" i="11"/>
  <c r="AX184" i="11"/>
  <c r="AY184" i="11"/>
  <c r="AZ184" i="11"/>
  <c r="BA184" i="11"/>
  <c r="BB184" i="11"/>
  <c r="BC184" i="11"/>
  <c r="BD184" i="11"/>
  <c r="BE184" i="11"/>
  <c r="BF184" i="11"/>
  <c r="BG184" i="11"/>
  <c r="BH184" i="11"/>
  <c r="BI184" i="11"/>
  <c r="BJ184" i="11"/>
  <c r="BK184" i="11"/>
  <c r="BL184" i="11"/>
  <c r="BM184" i="11"/>
  <c r="BN184" i="11"/>
  <c r="BO184" i="11"/>
  <c r="BP184" i="11"/>
  <c r="BQ184" i="11"/>
  <c r="BR184" i="11"/>
  <c r="BS184" i="11"/>
  <c r="AO185" i="11"/>
  <c r="AP185" i="11"/>
  <c r="AQ185" i="11"/>
  <c r="AR185" i="11"/>
  <c r="AS185" i="11"/>
  <c r="AT185" i="11"/>
  <c r="AU185" i="11"/>
  <c r="AV185" i="11"/>
  <c r="AW185" i="11"/>
  <c r="AX185" i="11"/>
  <c r="AY185" i="11"/>
  <c r="AZ185" i="11"/>
  <c r="BA185" i="11"/>
  <c r="BB185" i="11"/>
  <c r="BC185" i="11"/>
  <c r="BD185" i="11"/>
  <c r="BE185" i="11"/>
  <c r="BF185" i="11"/>
  <c r="BG185" i="11"/>
  <c r="BH185" i="11"/>
  <c r="BI185" i="11"/>
  <c r="BJ185" i="11"/>
  <c r="BK185" i="11"/>
  <c r="BL185" i="11"/>
  <c r="BM185" i="11"/>
  <c r="BN185" i="11"/>
  <c r="BO185" i="11"/>
  <c r="BP185" i="11"/>
  <c r="BQ185" i="11"/>
  <c r="BR185" i="11"/>
  <c r="BS185" i="11"/>
  <c r="AO186" i="11"/>
  <c r="AP186" i="11"/>
  <c r="AQ186" i="11"/>
  <c r="AR186" i="11"/>
  <c r="AS186" i="11"/>
  <c r="AT186" i="11"/>
  <c r="AU186" i="11"/>
  <c r="AV186" i="11"/>
  <c r="AW186" i="11"/>
  <c r="AX186" i="11"/>
  <c r="AY186" i="11"/>
  <c r="AZ186" i="11"/>
  <c r="BA186" i="11"/>
  <c r="BB186" i="11"/>
  <c r="BC186" i="11"/>
  <c r="BD186" i="11"/>
  <c r="BE186" i="11"/>
  <c r="BF186" i="11"/>
  <c r="BG186" i="11"/>
  <c r="BH186" i="11"/>
  <c r="BI186" i="11"/>
  <c r="BJ186" i="11"/>
  <c r="BK186" i="11"/>
  <c r="BL186" i="11"/>
  <c r="BM186" i="11"/>
  <c r="BN186" i="11"/>
  <c r="BO186" i="11"/>
  <c r="BP186" i="11"/>
  <c r="BQ186" i="11"/>
  <c r="BR186" i="11"/>
  <c r="BS186" i="11"/>
  <c r="AO187" i="11"/>
  <c r="AP187" i="11"/>
  <c r="AQ187" i="11"/>
  <c r="AR187" i="11"/>
  <c r="AS187" i="11"/>
  <c r="AT187" i="11"/>
  <c r="AU187" i="11"/>
  <c r="AV187" i="11"/>
  <c r="AW187" i="11"/>
  <c r="AX187" i="11"/>
  <c r="AY187" i="11"/>
  <c r="AZ187" i="11"/>
  <c r="BA187" i="11"/>
  <c r="BB187" i="11"/>
  <c r="BC187" i="11"/>
  <c r="BD187" i="11"/>
  <c r="BE187" i="11"/>
  <c r="BF187" i="11"/>
  <c r="BG187" i="11"/>
  <c r="BH187" i="11"/>
  <c r="BI187" i="11"/>
  <c r="BJ187" i="11"/>
  <c r="BK187" i="11"/>
  <c r="BL187" i="11"/>
  <c r="BM187" i="11"/>
  <c r="BN187" i="11"/>
  <c r="BO187" i="11"/>
  <c r="BP187" i="11"/>
  <c r="BQ187" i="11"/>
  <c r="BR187" i="11"/>
  <c r="BS187" i="11"/>
  <c r="AO188" i="11"/>
  <c r="AP188" i="11"/>
  <c r="AQ188" i="11"/>
  <c r="AR188" i="11"/>
  <c r="AS188" i="11"/>
  <c r="AT188" i="11"/>
  <c r="AU188" i="11"/>
  <c r="AV188" i="11"/>
  <c r="AW188" i="11"/>
  <c r="AX188" i="11"/>
  <c r="AY188" i="11"/>
  <c r="AZ188" i="11"/>
  <c r="BA188" i="11"/>
  <c r="BB188" i="11"/>
  <c r="BC188" i="11"/>
  <c r="BD188" i="11"/>
  <c r="BE188" i="11"/>
  <c r="BF188" i="11"/>
  <c r="BG188" i="11"/>
  <c r="BH188" i="11"/>
  <c r="BI188" i="11"/>
  <c r="BJ188" i="11"/>
  <c r="BK188" i="11"/>
  <c r="BL188" i="11"/>
  <c r="BM188" i="11"/>
  <c r="BN188" i="11"/>
  <c r="BO188" i="11"/>
  <c r="BP188" i="11"/>
  <c r="BQ188" i="11"/>
  <c r="BR188" i="11"/>
  <c r="BS188" i="11"/>
  <c r="AO189" i="11"/>
  <c r="AP189" i="11"/>
  <c r="AQ189" i="11"/>
  <c r="AR189" i="11"/>
  <c r="AS189" i="11"/>
  <c r="AT189" i="11"/>
  <c r="AU189" i="11"/>
  <c r="AV189" i="11"/>
  <c r="AW189" i="11"/>
  <c r="AX189" i="11"/>
  <c r="AY189" i="11"/>
  <c r="AZ189" i="11"/>
  <c r="BA189" i="11"/>
  <c r="BB189" i="11"/>
  <c r="BC189" i="11"/>
  <c r="BD189" i="11"/>
  <c r="BE189" i="11"/>
  <c r="BF189" i="11"/>
  <c r="BG189" i="11"/>
  <c r="BH189" i="11"/>
  <c r="BI189" i="11"/>
  <c r="BJ189" i="11"/>
  <c r="BK189" i="11"/>
  <c r="BL189" i="11"/>
  <c r="BM189" i="11"/>
  <c r="BN189" i="11"/>
  <c r="BO189" i="11"/>
  <c r="BP189" i="11"/>
  <c r="BQ189" i="11"/>
  <c r="BR189" i="11"/>
  <c r="BS189" i="11"/>
  <c r="AO190" i="11"/>
  <c r="AP190" i="11"/>
  <c r="AQ190" i="11"/>
  <c r="AR190" i="11"/>
  <c r="AS190" i="11"/>
  <c r="AT190" i="11"/>
  <c r="AU190" i="11"/>
  <c r="AV190" i="11"/>
  <c r="AW190" i="11"/>
  <c r="AX190" i="11"/>
  <c r="AY190" i="11"/>
  <c r="AZ190" i="11"/>
  <c r="BA190" i="11"/>
  <c r="BB190" i="11"/>
  <c r="BC190" i="11"/>
  <c r="BD190" i="11"/>
  <c r="BE190" i="11"/>
  <c r="BF190" i="11"/>
  <c r="BG190" i="11"/>
  <c r="BH190" i="11"/>
  <c r="BI190" i="11"/>
  <c r="BJ190" i="11"/>
  <c r="BK190" i="11"/>
  <c r="BL190" i="11"/>
  <c r="BM190" i="11"/>
  <c r="BN190" i="11"/>
  <c r="BO190" i="11"/>
  <c r="BP190" i="11"/>
  <c r="BQ190" i="11"/>
  <c r="BR190" i="11"/>
  <c r="BS190" i="11"/>
  <c r="AO191" i="11"/>
  <c r="AP191" i="11"/>
  <c r="AQ191" i="11"/>
  <c r="AR191" i="11"/>
  <c r="AS191" i="11"/>
  <c r="AT191" i="11"/>
  <c r="AU191" i="11"/>
  <c r="AV191" i="11"/>
  <c r="AW191" i="11"/>
  <c r="AX191" i="11"/>
  <c r="AY191" i="11"/>
  <c r="AZ191" i="11"/>
  <c r="BA191" i="11"/>
  <c r="BB191" i="11"/>
  <c r="BC191" i="11"/>
  <c r="BD191" i="11"/>
  <c r="BE191" i="11"/>
  <c r="BF191" i="11"/>
  <c r="BG191" i="11"/>
  <c r="BH191" i="11"/>
  <c r="BI191" i="11"/>
  <c r="BJ191" i="11"/>
  <c r="BK191" i="11"/>
  <c r="BL191" i="11"/>
  <c r="BM191" i="11"/>
  <c r="BN191" i="11"/>
  <c r="BO191" i="11"/>
  <c r="BP191" i="11"/>
  <c r="BQ191" i="11"/>
  <c r="BR191" i="11"/>
  <c r="BS191" i="11"/>
  <c r="AO192" i="11"/>
  <c r="AP192" i="11"/>
  <c r="AQ192" i="11"/>
  <c r="AR192" i="11"/>
  <c r="AS192" i="11"/>
  <c r="AT192" i="11"/>
  <c r="AU192" i="11"/>
  <c r="AV192" i="11"/>
  <c r="AW192" i="11"/>
  <c r="AX192" i="11"/>
  <c r="AY192" i="11"/>
  <c r="AZ192" i="11"/>
  <c r="BA192" i="11"/>
  <c r="BB192" i="11"/>
  <c r="BC192" i="11"/>
  <c r="BD192" i="11"/>
  <c r="BE192" i="11"/>
  <c r="BF192" i="11"/>
  <c r="BG192" i="11"/>
  <c r="BH192" i="11"/>
  <c r="BI192" i="11"/>
  <c r="BJ192" i="11"/>
  <c r="BK192" i="11"/>
  <c r="BL192" i="11"/>
  <c r="BM192" i="11"/>
  <c r="BN192" i="11"/>
  <c r="BO192" i="11"/>
  <c r="BP192" i="11"/>
  <c r="BQ192" i="11"/>
  <c r="BR192" i="11"/>
  <c r="BS192" i="11"/>
  <c r="AO193" i="11"/>
  <c r="AP193" i="11"/>
  <c r="AQ193" i="11"/>
  <c r="AR193" i="11"/>
  <c r="AS193" i="11"/>
  <c r="AT193" i="11"/>
  <c r="AU193" i="11"/>
  <c r="AV193" i="11"/>
  <c r="AW193" i="11"/>
  <c r="AX193" i="11"/>
  <c r="AY193" i="11"/>
  <c r="AZ193" i="11"/>
  <c r="BA193" i="11"/>
  <c r="BB193" i="11"/>
  <c r="BC193" i="11"/>
  <c r="BD193" i="11"/>
  <c r="BE193" i="11"/>
  <c r="BF193" i="11"/>
  <c r="BG193" i="11"/>
  <c r="BH193" i="11"/>
  <c r="BI193" i="11"/>
  <c r="BJ193" i="11"/>
  <c r="BK193" i="11"/>
  <c r="BL193" i="11"/>
  <c r="BM193" i="11"/>
  <c r="BN193" i="11"/>
  <c r="BO193" i="11"/>
  <c r="BP193" i="11"/>
  <c r="BQ193" i="11"/>
  <c r="BR193" i="11"/>
  <c r="BS193" i="11"/>
  <c r="AO194" i="11"/>
  <c r="AP194" i="11"/>
  <c r="AQ194" i="11"/>
  <c r="AR194" i="11"/>
  <c r="AS194" i="11"/>
  <c r="AT194" i="11"/>
  <c r="AU194" i="11"/>
  <c r="AV194" i="11"/>
  <c r="AW194" i="11"/>
  <c r="AX194" i="11"/>
  <c r="AY194" i="11"/>
  <c r="AZ194" i="11"/>
  <c r="BA194" i="11"/>
  <c r="BB194" i="11"/>
  <c r="BC194" i="11"/>
  <c r="BD194" i="11"/>
  <c r="BE194" i="11"/>
  <c r="BF194" i="11"/>
  <c r="BG194" i="11"/>
  <c r="BH194" i="11"/>
  <c r="BI194" i="11"/>
  <c r="BJ194" i="11"/>
  <c r="BK194" i="11"/>
  <c r="BL194" i="11"/>
  <c r="BM194" i="11"/>
  <c r="BN194" i="11"/>
  <c r="BO194" i="11"/>
  <c r="BP194" i="11"/>
  <c r="BQ194" i="11"/>
  <c r="BR194" i="11"/>
  <c r="BS194" i="11"/>
  <c r="AO195" i="11"/>
  <c r="AP195" i="11"/>
  <c r="AQ195" i="11"/>
  <c r="AR195" i="11"/>
  <c r="AS195" i="11"/>
  <c r="AT195" i="11"/>
  <c r="AU195" i="11"/>
  <c r="AV195" i="11"/>
  <c r="AW195" i="11"/>
  <c r="AX195" i="11"/>
  <c r="AY195" i="11"/>
  <c r="AZ195" i="11"/>
  <c r="BA195" i="11"/>
  <c r="BB195" i="11"/>
  <c r="BC195" i="11"/>
  <c r="BD195" i="11"/>
  <c r="BE195" i="11"/>
  <c r="BF195" i="11"/>
  <c r="BG195" i="11"/>
  <c r="BH195" i="11"/>
  <c r="BI195" i="11"/>
  <c r="BJ195" i="11"/>
  <c r="BK195" i="11"/>
  <c r="BL195" i="11"/>
  <c r="BM195" i="11"/>
  <c r="BN195" i="11"/>
  <c r="BO195" i="11"/>
  <c r="BP195" i="11"/>
  <c r="BQ195" i="11"/>
  <c r="BR195" i="11"/>
  <c r="BS195" i="11"/>
  <c r="AO196" i="11"/>
  <c r="AP196" i="11"/>
  <c r="AQ196" i="11"/>
  <c r="AR196" i="11"/>
  <c r="AS196" i="11"/>
  <c r="AT196" i="11"/>
  <c r="AU196" i="11"/>
  <c r="AV196" i="11"/>
  <c r="AW196" i="11"/>
  <c r="AX196" i="11"/>
  <c r="AY196" i="11"/>
  <c r="AZ196" i="11"/>
  <c r="BA196" i="11"/>
  <c r="BB196" i="11"/>
  <c r="BC196" i="11"/>
  <c r="BD196" i="11"/>
  <c r="BE196" i="11"/>
  <c r="BF196" i="11"/>
  <c r="BG196" i="11"/>
  <c r="BH196" i="11"/>
  <c r="BI196" i="11"/>
  <c r="BJ196" i="11"/>
  <c r="BK196" i="11"/>
  <c r="BL196" i="11"/>
  <c r="BM196" i="11"/>
  <c r="BN196" i="11"/>
  <c r="BO196" i="11"/>
  <c r="BP196" i="11"/>
  <c r="BQ196" i="11"/>
  <c r="BR196" i="11"/>
  <c r="BS196" i="11"/>
  <c r="AO197" i="11"/>
  <c r="AP197" i="11"/>
  <c r="AQ197" i="11"/>
  <c r="AR197" i="11"/>
  <c r="AS197" i="11"/>
  <c r="AT197" i="11"/>
  <c r="AU197" i="11"/>
  <c r="AV197" i="11"/>
  <c r="AW197" i="11"/>
  <c r="AX197" i="11"/>
  <c r="AY197" i="11"/>
  <c r="AZ197" i="11"/>
  <c r="BA197" i="11"/>
  <c r="BB197" i="11"/>
  <c r="BC197" i="11"/>
  <c r="BD197" i="11"/>
  <c r="BE197" i="11"/>
  <c r="BF197" i="11"/>
  <c r="BG197" i="11"/>
  <c r="BH197" i="11"/>
  <c r="BI197" i="11"/>
  <c r="BJ197" i="11"/>
  <c r="BK197" i="11"/>
  <c r="BL197" i="11"/>
  <c r="BM197" i="11"/>
  <c r="BN197" i="11"/>
  <c r="BO197" i="11"/>
  <c r="BP197" i="11"/>
  <c r="BQ197" i="11"/>
  <c r="BR197" i="11"/>
  <c r="BS197" i="11"/>
  <c r="AM2" i="11"/>
  <c r="AN2" i="11"/>
  <c r="AM3" i="11"/>
  <c r="AN3" i="11"/>
  <c r="AM4" i="11"/>
  <c r="AN4" i="11"/>
  <c r="AM5" i="11"/>
  <c r="AN5" i="11"/>
  <c r="AM6" i="11"/>
  <c r="AN6" i="11"/>
  <c r="AM7" i="11"/>
  <c r="AN7" i="11"/>
  <c r="AM8" i="11"/>
  <c r="AN8" i="11"/>
  <c r="AM9" i="11"/>
  <c r="AN9" i="11"/>
  <c r="AM10" i="11"/>
  <c r="AN10" i="11"/>
  <c r="AM11" i="11"/>
  <c r="AN11" i="11"/>
  <c r="AM12" i="11"/>
  <c r="AN12" i="11"/>
  <c r="AM13" i="11"/>
  <c r="AN13" i="11"/>
  <c r="AM14" i="11"/>
  <c r="AN14" i="11"/>
  <c r="AM15" i="11"/>
  <c r="AN15" i="11"/>
  <c r="AM16" i="11"/>
  <c r="AN16" i="11"/>
  <c r="AM17" i="11"/>
  <c r="AN17" i="11"/>
  <c r="AM18" i="11"/>
  <c r="AN18" i="11"/>
  <c r="AM19" i="11"/>
  <c r="AN19" i="11"/>
  <c r="AM20" i="11"/>
  <c r="AN20" i="11"/>
  <c r="AM21" i="11"/>
  <c r="AN21" i="11"/>
  <c r="AM22" i="11"/>
  <c r="AN22" i="11"/>
  <c r="AM23" i="11"/>
  <c r="AN23" i="11"/>
  <c r="AM24" i="11"/>
  <c r="AN24" i="11"/>
  <c r="AM25" i="11"/>
  <c r="AN25" i="11"/>
  <c r="AM26" i="11"/>
  <c r="AN26" i="11"/>
  <c r="AM27" i="11"/>
  <c r="AN27" i="11"/>
  <c r="AM28" i="11"/>
  <c r="AN28" i="11"/>
  <c r="AM29" i="11"/>
  <c r="AN29" i="11"/>
  <c r="AM30" i="11"/>
  <c r="AN30" i="11"/>
  <c r="AM31" i="11"/>
  <c r="AN31" i="11"/>
  <c r="AM32" i="11"/>
  <c r="AN32" i="11"/>
  <c r="AM33" i="11"/>
  <c r="AN33" i="11"/>
  <c r="AM34" i="11"/>
  <c r="AN34" i="11"/>
  <c r="AM35" i="11"/>
  <c r="AN35" i="11"/>
  <c r="AM36" i="11"/>
  <c r="AN36" i="11"/>
  <c r="AM37" i="11"/>
  <c r="AN37" i="11"/>
  <c r="AM38" i="11"/>
  <c r="AN38" i="11"/>
  <c r="AM39" i="11"/>
  <c r="AN39" i="11"/>
  <c r="AM40" i="11"/>
  <c r="AN40" i="11"/>
  <c r="AM41" i="11"/>
  <c r="AN41" i="11"/>
  <c r="AM42" i="11"/>
  <c r="AN42" i="11"/>
  <c r="AM43" i="11"/>
  <c r="AN43" i="11"/>
  <c r="AM44" i="11"/>
  <c r="AN44" i="11"/>
  <c r="AM45" i="11"/>
  <c r="AN45" i="11"/>
  <c r="AM46" i="11"/>
  <c r="AN46" i="11"/>
  <c r="AM47" i="11"/>
  <c r="AN47" i="11"/>
  <c r="AM48" i="11"/>
  <c r="AN48" i="11"/>
  <c r="AM49" i="11"/>
  <c r="AN49" i="11"/>
  <c r="AM50" i="11"/>
  <c r="AN50" i="11"/>
  <c r="AM51" i="11"/>
  <c r="AN51" i="11"/>
  <c r="AM52" i="11"/>
  <c r="AN52" i="11"/>
  <c r="AM53" i="11"/>
  <c r="AN53" i="11"/>
  <c r="AM54" i="11"/>
  <c r="AN54" i="11"/>
  <c r="AM55" i="11"/>
  <c r="AN55" i="11"/>
  <c r="AM56" i="11"/>
  <c r="AN56" i="11"/>
  <c r="AM57" i="11"/>
  <c r="AN57" i="11"/>
  <c r="AM58" i="11"/>
  <c r="AN58" i="11"/>
  <c r="AM59" i="11"/>
  <c r="AN59" i="11"/>
  <c r="AM60" i="11"/>
  <c r="AN60" i="11"/>
  <c r="AM61" i="11"/>
  <c r="AN61" i="11"/>
  <c r="AM62" i="11"/>
  <c r="AN62" i="11"/>
  <c r="AM63" i="11"/>
  <c r="AN63" i="11"/>
  <c r="AM64" i="11"/>
  <c r="AN64" i="11"/>
  <c r="AM65" i="11"/>
  <c r="AN65" i="11"/>
  <c r="AM66" i="11"/>
  <c r="AN66" i="11"/>
  <c r="AM67" i="11"/>
  <c r="AN67" i="11"/>
  <c r="AM68" i="11"/>
  <c r="AN68" i="11"/>
  <c r="AM69" i="11"/>
  <c r="AN69" i="11"/>
  <c r="AM70" i="11"/>
  <c r="AN70" i="11"/>
  <c r="AM71" i="11"/>
  <c r="AN71" i="11"/>
  <c r="AM72" i="11"/>
  <c r="AN72" i="11"/>
  <c r="AM73" i="11"/>
  <c r="AN73" i="11"/>
  <c r="AM74" i="11"/>
  <c r="AN74" i="11"/>
  <c r="AM75" i="11"/>
  <c r="AN75" i="11"/>
  <c r="AM76" i="11"/>
  <c r="AN76" i="11"/>
  <c r="AM77" i="11"/>
  <c r="AN77" i="11"/>
  <c r="AM78" i="11"/>
  <c r="AN78" i="11"/>
  <c r="AM79" i="11"/>
  <c r="AN79" i="11"/>
  <c r="AM80" i="11"/>
  <c r="AN80" i="11"/>
  <c r="AM81" i="11"/>
  <c r="AN81" i="11"/>
  <c r="AM82" i="11"/>
  <c r="AN82" i="11"/>
  <c r="AM83" i="11"/>
  <c r="AN83" i="11"/>
  <c r="AM84" i="11"/>
  <c r="AN84" i="11"/>
  <c r="AM85" i="11"/>
  <c r="AN85" i="11"/>
  <c r="AM86" i="11"/>
  <c r="AN86" i="11"/>
  <c r="AM87" i="11"/>
  <c r="AN87" i="11"/>
  <c r="AM88" i="11"/>
  <c r="AN88" i="11"/>
  <c r="AM89" i="11"/>
  <c r="AN89" i="11"/>
  <c r="AM90" i="11"/>
  <c r="AN90" i="11"/>
  <c r="AM91" i="11"/>
  <c r="AN91" i="11"/>
  <c r="AM92" i="11"/>
  <c r="AN92" i="11"/>
  <c r="AM93" i="11"/>
  <c r="AN93" i="11"/>
  <c r="AM94" i="11"/>
  <c r="AN94" i="11"/>
  <c r="AM95" i="11"/>
  <c r="AN95" i="11"/>
  <c r="AM96" i="11"/>
  <c r="AN96" i="11"/>
  <c r="AM97" i="11"/>
  <c r="AN97" i="11"/>
  <c r="AM98" i="11"/>
  <c r="AN98" i="11"/>
  <c r="AM99" i="11"/>
  <c r="AN99" i="11"/>
  <c r="AM100" i="11"/>
  <c r="AN100" i="11"/>
  <c r="AM101" i="11"/>
  <c r="AN101" i="11"/>
  <c r="AM102" i="11"/>
  <c r="AN102" i="11"/>
  <c r="AM103" i="11"/>
  <c r="AN103" i="11"/>
  <c r="AM104" i="11"/>
  <c r="AN104" i="11"/>
  <c r="AM105" i="11"/>
  <c r="AN105" i="11"/>
  <c r="AM106" i="11"/>
  <c r="AN106" i="11"/>
  <c r="AM107" i="11"/>
  <c r="AN107" i="11"/>
  <c r="AM108" i="11"/>
  <c r="AN108" i="11"/>
  <c r="AM109" i="11"/>
  <c r="AN109" i="11"/>
  <c r="AM110" i="11"/>
  <c r="AN110" i="11"/>
  <c r="AM111" i="11"/>
  <c r="AN111" i="11"/>
  <c r="AM112" i="11"/>
  <c r="AN112" i="11"/>
  <c r="AM113" i="11"/>
  <c r="AN113" i="11"/>
  <c r="AM114" i="11"/>
  <c r="AN114" i="11"/>
  <c r="AM115" i="11"/>
  <c r="AN115" i="11"/>
  <c r="AM116" i="11"/>
  <c r="AN116" i="11"/>
  <c r="AM117" i="11"/>
  <c r="AN117" i="11"/>
  <c r="AM118" i="11"/>
  <c r="AN118" i="11"/>
  <c r="AM119" i="11"/>
  <c r="AN119" i="11"/>
  <c r="AM120" i="11"/>
  <c r="AN120" i="11"/>
  <c r="AM121" i="11"/>
  <c r="AN121" i="11"/>
  <c r="AM122" i="11"/>
  <c r="AN122" i="11"/>
  <c r="AM123" i="11"/>
  <c r="AN123" i="11"/>
  <c r="AM124" i="11"/>
  <c r="AN124" i="11"/>
  <c r="AM125" i="11"/>
  <c r="AN125" i="11"/>
  <c r="AM126" i="11"/>
  <c r="AN126" i="11"/>
  <c r="AM127" i="11"/>
  <c r="AN127" i="11"/>
  <c r="AM128" i="11"/>
  <c r="AN128" i="11"/>
  <c r="AM129" i="11"/>
  <c r="AN129" i="11"/>
  <c r="AM130" i="11"/>
  <c r="AN130" i="11"/>
  <c r="AM131" i="11"/>
  <c r="AN131" i="11"/>
  <c r="AM132" i="11"/>
  <c r="AN132" i="11"/>
  <c r="AM133" i="11"/>
  <c r="AN133" i="11"/>
  <c r="AM134" i="11"/>
  <c r="AN134" i="11"/>
  <c r="AM135" i="11"/>
  <c r="AN135" i="11"/>
  <c r="AM136" i="11"/>
  <c r="AN136" i="11"/>
  <c r="AM137" i="11"/>
  <c r="AN137" i="11"/>
  <c r="AM138" i="11"/>
  <c r="AN138" i="11"/>
  <c r="AM139" i="11"/>
  <c r="AN139" i="11"/>
  <c r="AM140" i="11"/>
  <c r="AN140" i="11"/>
  <c r="AM141" i="11"/>
  <c r="AN141" i="11"/>
  <c r="AM142" i="11"/>
  <c r="AN142" i="11"/>
  <c r="AM143" i="11"/>
  <c r="AN143" i="11"/>
  <c r="AM144" i="11"/>
  <c r="AN144" i="11"/>
  <c r="AM145" i="11"/>
  <c r="AN145" i="11"/>
  <c r="AM146" i="11"/>
  <c r="AN146" i="11"/>
  <c r="AM147" i="11"/>
  <c r="AN147" i="11"/>
  <c r="AM148" i="11"/>
  <c r="AN148" i="11"/>
  <c r="AM149" i="11"/>
  <c r="AN149" i="11"/>
  <c r="AM150" i="11"/>
  <c r="AN150" i="11"/>
  <c r="AM151" i="11"/>
  <c r="AN151" i="11"/>
  <c r="AM152" i="11"/>
  <c r="AN152" i="11"/>
  <c r="AM153" i="11"/>
  <c r="AN153" i="11"/>
  <c r="AM154" i="11"/>
  <c r="AN154" i="11"/>
  <c r="AM155" i="11"/>
  <c r="AN155" i="11"/>
  <c r="AM156" i="11"/>
  <c r="AN156" i="11"/>
  <c r="AM157" i="11"/>
  <c r="AN157" i="11"/>
  <c r="AM158" i="11"/>
  <c r="AN158" i="11"/>
  <c r="AM159" i="11"/>
  <c r="AN159" i="11"/>
  <c r="AM160" i="11"/>
  <c r="AN160" i="11"/>
  <c r="AM161" i="11"/>
  <c r="AN161" i="11"/>
  <c r="AM162" i="11"/>
  <c r="AN162" i="11"/>
  <c r="AM163" i="11"/>
  <c r="AN163" i="11"/>
  <c r="AM164" i="11"/>
  <c r="AN164" i="11"/>
  <c r="AM165" i="11"/>
  <c r="AN165" i="11"/>
  <c r="AM166" i="11"/>
  <c r="AN166" i="11"/>
  <c r="AM167" i="11"/>
  <c r="AN167" i="11"/>
  <c r="AM168" i="11"/>
  <c r="AN168" i="11"/>
  <c r="AM169" i="11"/>
  <c r="AN169" i="11"/>
  <c r="AM170" i="11"/>
  <c r="AN170" i="11"/>
  <c r="AM171" i="11"/>
  <c r="AN171" i="11"/>
  <c r="AM172" i="11"/>
  <c r="AN172" i="11"/>
  <c r="AM173" i="11"/>
  <c r="AN173" i="11"/>
  <c r="AM174" i="11"/>
  <c r="AN174" i="11"/>
  <c r="AM175" i="11"/>
  <c r="AN175" i="11"/>
  <c r="AM176" i="11"/>
  <c r="AN176" i="11"/>
  <c r="AM177" i="11"/>
  <c r="AN177" i="11"/>
  <c r="AM178" i="11"/>
  <c r="AN178" i="11"/>
  <c r="AM179" i="11"/>
  <c r="AN179" i="11"/>
  <c r="AM180" i="11"/>
  <c r="AN180" i="11"/>
  <c r="AM181" i="11"/>
  <c r="AN181" i="11"/>
  <c r="AM182" i="11"/>
  <c r="AN182" i="11"/>
  <c r="AM183" i="11"/>
  <c r="AN183" i="11"/>
  <c r="AM184" i="11"/>
  <c r="AN184" i="11"/>
  <c r="AM185" i="11"/>
  <c r="AN185" i="11"/>
  <c r="AM186" i="11"/>
  <c r="AN186" i="11"/>
  <c r="AM187" i="11"/>
  <c r="AN187" i="11"/>
  <c r="AM188" i="11"/>
  <c r="AN188" i="11"/>
  <c r="AM189" i="11"/>
  <c r="AN189" i="11"/>
  <c r="AM190" i="11"/>
  <c r="AN190" i="11"/>
  <c r="AM191" i="11"/>
  <c r="AN191" i="11"/>
  <c r="AM192" i="11"/>
  <c r="AN192" i="11"/>
  <c r="AM193" i="11"/>
  <c r="AN193" i="11"/>
  <c r="AM194" i="11"/>
  <c r="AN194" i="11"/>
  <c r="AM195" i="11"/>
  <c r="AN195" i="11"/>
  <c r="AM196" i="11"/>
  <c r="AN196" i="11"/>
  <c r="AM197" i="11"/>
  <c r="AN197" i="11"/>
  <c r="AL5" i="11"/>
  <c r="AL6" i="11"/>
  <c r="AL7" i="11"/>
  <c r="AL8" i="11"/>
  <c r="AL9" i="11"/>
  <c r="AL10" i="11"/>
  <c r="AL11" i="11"/>
  <c r="AL12" i="11"/>
  <c r="AL13" i="11"/>
  <c r="AL14" i="11"/>
  <c r="AL15" i="11"/>
  <c r="AL16" i="11"/>
  <c r="AL17" i="11"/>
  <c r="AL18" i="11"/>
  <c r="AL19" i="11"/>
  <c r="AL20" i="11"/>
  <c r="AL21" i="11"/>
  <c r="AL22" i="11"/>
  <c r="AL23" i="11"/>
  <c r="AL24" i="11"/>
  <c r="AL25" i="11"/>
  <c r="AL26" i="11"/>
  <c r="AL27" i="11"/>
  <c r="AL28" i="11"/>
  <c r="AL29" i="11"/>
  <c r="AL30" i="11"/>
  <c r="AL31" i="11"/>
  <c r="AL32" i="11"/>
  <c r="AL33" i="11"/>
  <c r="AL34" i="11"/>
  <c r="AL35" i="11"/>
  <c r="AL36" i="11"/>
  <c r="AL37" i="11"/>
  <c r="AL38" i="11"/>
  <c r="AL39" i="11"/>
  <c r="AL40" i="11"/>
  <c r="AL41" i="11"/>
  <c r="AL42" i="11"/>
  <c r="AL43" i="11"/>
  <c r="AL44" i="11"/>
  <c r="AL45" i="11"/>
  <c r="AL46" i="11"/>
  <c r="AL47" i="11"/>
  <c r="AL48" i="11"/>
  <c r="AL49" i="11"/>
  <c r="AL50" i="11"/>
  <c r="AL51" i="11"/>
  <c r="AL52" i="11"/>
  <c r="AL53" i="11"/>
  <c r="AL54" i="11"/>
  <c r="AL55" i="11"/>
  <c r="AL56" i="11"/>
  <c r="AL57" i="11"/>
  <c r="AL58" i="11"/>
  <c r="AL59" i="11"/>
  <c r="AL60" i="11"/>
  <c r="AL61" i="11"/>
  <c r="AL62" i="11"/>
  <c r="AL63" i="11"/>
  <c r="AL64" i="11"/>
  <c r="AL65" i="11"/>
  <c r="AL66" i="11"/>
  <c r="AL67" i="11"/>
  <c r="AL68" i="11"/>
  <c r="AL69" i="11"/>
  <c r="AL70" i="11"/>
  <c r="AL71" i="11"/>
  <c r="AL72" i="11"/>
  <c r="AL73" i="11"/>
  <c r="AL74" i="11"/>
  <c r="AL75" i="11"/>
  <c r="AL76" i="11"/>
  <c r="AL77" i="11"/>
  <c r="AL78" i="11"/>
  <c r="AL79" i="11"/>
  <c r="AL80" i="11"/>
  <c r="AL81" i="11"/>
  <c r="AL82" i="11"/>
  <c r="AL83" i="11"/>
  <c r="AL84" i="11"/>
  <c r="AL85" i="11"/>
  <c r="AL86" i="11"/>
  <c r="AL87" i="11"/>
  <c r="AL88" i="11"/>
  <c r="AL89" i="11"/>
  <c r="AL90" i="11"/>
  <c r="AL91" i="11"/>
  <c r="AL92" i="11"/>
  <c r="AL93" i="11"/>
  <c r="AL94" i="11"/>
  <c r="AL95" i="11"/>
  <c r="AL96" i="11"/>
  <c r="AL97" i="11"/>
  <c r="AL98" i="11"/>
  <c r="AL99" i="11"/>
  <c r="AL100" i="11"/>
  <c r="AL101" i="11"/>
  <c r="AL102" i="11"/>
  <c r="AL103" i="11"/>
  <c r="AL104" i="11"/>
  <c r="AL105" i="11"/>
  <c r="AL106" i="11"/>
  <c r="AL107" i="11"/>
  <c r="AL108" i="11"/>
  <c r="AL109" i="11"/>
  <c r="AL110" i="11"/>
  <c r="AL111" i="11"/>
  <c r="AL112" i="11"/>
  <c r="AL113" i="11"/>
  <c r="AL114" i="11"/>
  <c r="AL115" i="11"/>
  <c r="AL116" i="11"/>
  <c r="AL117" i="11"/>
  <c r="AL118" i="11"/>
  <c r="AL119" i="11"/>
  <c r="AL120" i="11"/>
  <c r="AL121" i="11"/>
  <c r="AL122" i="11"/>
  <c r="AL123" i="11"/>
  <c r="AL124" i="11"/>
  <c r="AL125" i="11"/>
  <c r="AL126" i="11"/>
  <c r="AL127" i="11"/>
  <c r="AL128" i="11"/>
  <c r="AL129" i="11"/>
  <c r="AL130" i="11"/>
  <c r="AL131" i="11"/>
  <c r="AL132" i="11"/>
  <c r="AL133" i="11"/>
  <c r="AL134" i="11"/>
  <c r="AL135" i="11"/>
  <c r="AL136" i="11"/>
  <c r="AL137" i="11"/>
  <c r="AL138" i="11"/>
  <c r="AL139" i="11"/>
  <c r="AL140" i="11"/>
  <c r="AL141" i="11"/>
  <c r="AL142" i="11"/>
  <c r="AL143" i="11"/>
  <c r="AL144" i="11"/>
  <c r="AL145" i="11"/>
  <c r="AL146" i="11"/>
  <c r="AL147" i="11"/>
  <c r="AL148" i="11"/>
  <c r="AL149" i="11"/>
  <c r="AL150" i="11"/>
  <c r="AL151" i="11"/>
  <c r="AL152" i="11"/>
  <c r="AL153" i="11"/>
  <c r="AL154" i="11"/>
  <c r="AL155" i="11"/>
  <c r="AL156" i="11"/>
  <c r="AL157" i="11"/>
  <c r="AL158" i="11"/>
  <c r="AL159" i="11"/>
  <c r="AL160" i="11"/>
  <c r="AL161" i="11"/>
  <c r="AL162" i="11"/>
  <c r="AL163" i="11"/>
  <c r="AL164" i="11"/>
  <c r="AL165" i="11"/>
  <c r="AL166" i="11"/>
  <c r="AL167" i="11"/>
  <c r="AL168" i="11"/>
  <c r="AL169" i="11"/>
  <c r="AL170" i="11"/>
  <c r="AL171" i="11"/>
  <c r="AL172" i="11"/>
  <c r="AL173" i="11"/>
  <c r="AL174" i="11"/>
  <c r="AL175" i="11"/>
  <c r="AL176" i="11"/>
  <c r="AL177" i="11"/>
  <c r="AL178" i="11"/>
  <c r="AL179" i="11"/>
  <c r="AL180" i="11"/>
  <c r="AL181" i="11"/>
  <c r="AL182" i="11"/>
  <c r="AL183" i="11"/>
  <c r="AL184" i="11"/>
  <c r="AL185" i="11"/>
  <c r="AL186" i="11"/>
  <c r="AL187" i="11"/>
  <c r="AL188" i="11"/>
  <c r="AL189" i="11"/>
  <c r="AL190" i="11"/>
  <c r="AL191" i="11"/>
  <c r="AL192" i="11"/>
  <c r="AL193" i="11"/>
  <c r="AL194" i="11"/>
  <c r="AL195" i="11"/>
  <c r="AL196" i="11"/>
  <c r="AL197" i="11"/>
  <c r="AL3" i="11"/>
  <c r="AL4" i="11"/>
  <c r="AL2" i="11"/>
  <c r="AL2" i="8"/>
  <c r="AM2" i="8"/>
  <c r="AN2" i="8"/>
  <c r="AO2" i="8"/>
  <c r="AP2" i="8"/>
  <c r="AQ2" i="8"/>
  <c r="AL3" i="8"/>
  <c r="AM3" i="8"/>
  <c r="AN3" i="8"/>
  <c r="AO3" i="8"/>
  <c r="AP3" i="8"/>
  <c r="AQ3" i="8"/>
  <c r="AL4" i="8"/>
  <c r="AM4" i="8"/>
  <c r="AO4" i="8"/>
  <c r="AP4" i="8"/>
  <c r="AQ4" i="8"/>
  <c r="AL5" i="8"/>
  <c r="AM5" i="8"/>
  <c r="AN5" i="8"/>
  <c r="AO5" i="8"/>
  <c r="AP5" i="8"/>
  <c r="AQ5" i="8"/>
  <c r="AL6" i="8"/>
  <c r="AM6" i="8"/>
  <c r="AN6" i="8"/>
  <c r="AO6" i="8"/>
  <c r="AP6" i="8"/>
  <c r="AQ6" i="8"/>
  <c r="AL7" i="8"/>
  <c r="AM7" i="8"/>
  <c r="AN7" i="8"/>
  <c r="AO7" i="8"/>
  <c r="AP7" i="8"/>
  <c r="AQ7" i="8"/>
  <c r="AL8" i="8"/>
  <c r="AM8" i="8"/>
  <c r="AN8" i="8"/>
  <c r="AO8" i="8"/>
  <c r="AP8" i="8"/>
  <c r="AQ8" i="8"/>
  <c r="AL9" i="8"/>
  <c r="AM9" i="8"/>
  <c r="AN9" i="8"/>
  <c r="AO9" i="8"/>
  <c r="AP9" i="8"/>
  <c r="AQ9" i="8"/>
  <c r="AL10" i="8"/>
  <c r="AM10" i="8"/>
  <c r="AN10" i="8"/>
  <c r="AO10" i="8"/>
  <c r="AP10" i="8"/>
  <c r="AQ10" i="8"/>
  <c r="AL11" i="8"/>
  <c r="AM11" i="8"/>
  <c r="AN11" i="8"/>
  <c r="AO11" i="8"/>
  <c r="AP11" i="8"/>
  <c r="AQ11" i="8"/>
  <c r="AL12" i="8"/>
  <c r="AM12" i="8"/>
  <c r="AN12" i="8"/>
  <c r="AO12" i="8"/>
  <c r="AP12" i="8"/>
  <c r="AQ12" i="8"/>
  <c r="AL13" i="8"/>
  <c r="AM13" i="8"/>
  <c r="AN13" i="8"/>
  <c r="AO13" i="8"/>
  <c r="AP13" i="8"/>
  <c r="AQ13" i="8"/>
  <c r="AL14" i="8"/>
  <c r="AM14" i="8"/>
  <c r="AN14" i="8"/>
  <c r="AO14" i="8"/>
  <c r="AP14" i="8"/>
  <c r="AQ14" i="8"/>
  <c r="AL15" i="8"/>
  <c r="AM15" i="8"/>
  <c r="AN15" i="8"/>
  <c r="AO15" i="8"/>
  <c r="AP15" i="8"/>
  <c r="AQ15" i="8"/>
  <c r="AL16" i="8"/>
  <c r="AM16" i="8"/>
  <c r="AN16" i="8"/>
  <c r="AO16" i="8"/>
  <c r="AP16" i="8"/>
  <c r="AQ16" i="8"/>
  <c r="BC2" i="8"/>
  <c r="BD2" i="8"/>
  <c r="BE2" i="8"/>
  <c r="BF2" i="8"/>
  <c r="BG2" i="8"/>
  <c r="BH2" i="8"/>
  <c r="BI2" i="8"/>
  <c r="BJ2" i="8"/>
  <c r="BK2" i="8"/>
  <c r="BL2" i="8"/>
  <c r="BM2" i="8"/>
  <c r="BN2" i="8"/>
  <c r="BO2" i="8"/>
  <c r="BP2" i="8"/>
  <c r="BQ2" i="8"/>
  <c r="BR2" i="8"/>
  <c r="BS2" i="8"/>
  <c r="BC3" i="8"/>
  <c r="BD3" i="8"/>
  <c r="BE3" i="8"/>
  <c r="BF3" i="8"/>
  <c r="BG3" i="8"/>
  <c r="BH3" i="8"/>
  <c r="BI3" i="8"/>
  <c r="BJ3" i="8"/>
  <c r="BK3" i="8"/>
  <c r="BL3" i="8"/>
  <c r="BM3" i="8"/>
  <c r="BN3" i="8"/>
  <c r="BO3" i="8"/>
  <c r="BP3" i="8"/>
  <c r="BQ3" i="8"/>
  <c r="BR3" i="8"/>
  <c r="BS3" i="8"/>
  <c r="BC4" i="8"/>
  <c r="BD4" i="8"/>
  <c r="BE4" i="8"/>
  <c r="BF4" i="8"/>
  <c r="BG4" i="8"/>
  <c r="BH4" i="8"/>
  <c r="BI4" i="8"/>
  <c r="BJ4" i="8"/>
  <c r="BK4" i="8"/>
  <c r="BL4" i="8"/>
  <c r="BM4" i="8"/>
  <c r="BN4" i="8"/>
  <c r="BO4" i="8"/>
  <c r="BP4" i="8"/>
  <c r="BQ4" i="8"/>
  <c r="BR4" i="8"/>
  <c r="BS4" i="8"/>
  <c r="BC5" i="8"/>
  <c r="BD5" i="8"/>
  <c r="BE5" i="8"/>
  <c r="BF5" i="8"/>
  <c r="BG5" i="8"/>
  <c r="BH5" i="8"/>
  <c r="BI5" i="8"/>
  <c r="BJ5" i="8"/>
  <c r="BK5" i="8"/>
  <c r="BL5" i="8"/>
  <c r="BM5" i="8"/>
  <c r="BN5" i="8"/>
  <c r="BO5" i="8"/>
  <c r="BP5" i="8"/>
  <c r="BQ5" i="8"/>
  <c r="BR5" i="8"/>
  <c r="BS5" i="8"/>
  <c r="BC6" i="8"/>
  <c r="BD6" i="8"/>
  <c r="BE6" i="8"/>
  <c r="BF6" i="8"/>
  <c r="BG6" i="8"/>
  <c r="BH6" i="8"/>
  <c r="BI6" i="8"/>
  <c r="BJ6" i="8"/>
  <c r="BK6" i="8"/>
  <c r="BL6" i="8"/>
  <c r="BM6" i="8"/>
  <c r="BN6" i="8"/>
  <c r="BO6" i="8"/>
  <c r="BP6" i="8"/>
  <c r="BQ6" i="8"/>
  <c r="BR6" i="8"/>
  <c r="BS6" i="8"/>
  <c r="BC7" i="8"/>
  <c r="BD7" i="8"/>
  <c r="BE7" i="8"/>
  <c r="BF7" i="8"/>
  <c r="BG7" i="8"/>
  <c r="BH7" i="8"/>
  <c r="BI7" i="8"/>
  <c r="BJ7" i="8"/>
  <c r="BK7" i="8"/>
  <c r="BL7" i="8"/>
  <c r="BM7" i="8"/>
  <c r="BN7" i="8"/>
  <c r="BO7" i="8"/>
  <c r="BP7" i="8"/>
  <c r="BQ7" i="8"/>
  <c r="BR7" i="8"/>
  <c r="BS7" i="8"/>
  <c r="BC8" i="8"/>
  <c r="BD8" i="8"/>
  <c r="BE8" i="8"/>
  <c r="BF8" i="8"/>
  <c r="BG8" i="8"/>
  <c r="BH8" i="8"/>
  <c r="BI8" i="8"/>
  <c r="BJ8" i="8"/>
  <c r="BK8" i="8"/>
  <c r="BL8" i="8"/>
  <c r="BM8" i="8"/>
  <c r="BN8" i="8"/>
  <c r="BO8" i="8"/>
  <c r="BP8" i="8"/>
  <c r="BQ8" i="8"/>
  <c r="BR8" i="8"/>
  <c r="BS8" i="8"/>
  <c r="BC9" i="8"/>
  <c r="BD9" i="8"/>
  <c r="BE9" i="8"/>
  <c r="BF9" i="8"/>
  <c r="BG9" i="8"/>
  <c r="BH9" i="8"/>
  <c r="BI9" i="8"/>
  <c r="BJ9" i="8"/>
  <c r="BK9" i="8"/>
  <c r="BL9" i="8"/>
  <c r="BM9" i="8"/>
  <c r="BN9" i="8"/>
  <c r="BO9" i="8"/>
  <c r="BP9" i="8"/>
  <c r="BQ9" i="8"/>
  <c r="BR9" i="8"/>
  <c r="BS9" i="8"/>
  <c r="BC10" i="8"/>
  <c r="BD10" i="8"/>
  <c r="BE10" i="8"/>
  <c r="BF10" i="8"/>
  <c r="BG10" i="8"/>
  <c r="BH10" i="8"/>
  <c r="BI10" i="8"/>
  <c r="BJ10" i="8"/>
  <c r="BK10" i="8"/>
  <c r="BL10" i="8"/>
  <c r="BM10" i="8"/>
  <c r="BN10" i="8"/>
  <c r="BO10" i="8"/>
  <c r="BP10" i="8"/>
  <c r="BQ10" i="8"/>
  <c r="BR10" i="8"/>
  <c r="BS10" i="8"/>
  <c r="BC11" i="8"/>
  <c r="BD11" i="8"/>
  <c r="BE11" i="8"/>
  <c r="BF11" i="8"/>
  <c r="BG11" i="8"/>
  <c r="BH11" i="8"/>
  <c r="BI11" i="8"/>
  <c r="BJ11" i="8"/>
  <c r="BK11" i="8"/>
  <c r="BL11" i="8"/>
  <c r="BM11" i="8"/>
  <c r="BN11" i="8"/>
  <c r="BO11" i="8"/>
  <c r="BP11" i="8"/>
  <c r="BQ11" i="8"/>
  <c r="BR11" i="8"/>
  <c r="BS11" i="8"/>
  <c r="BC12" i="8"/>
  <c r="BD12" i="8"/>
  <c r="BE12" i="8"/>
  <c r="BF12" i="8"/>
  <c r="BG12" i="8"/>
  <c r="BH12" i="8"/>
  <c r="BI12" i="8"/>
  <c r="BJ12" i="8"/>
  <c r="BK12" i="8"/>
  <c r="BL12" i="8"/>
  <c r="BM12" i="8"/>
  <c r="BN12" i="8"/>
  <c r="BO12" i="8"/>
  <c r="BP12" i="8"/>
  <c r="BQ12" i="8"/>
  <c r="BR12" i="8"/>
  <c r="BS12" i="8"/>
  <c r="BC13" i="8"/>
  <c r="BD13" i="8"/>
  <c r="BE13" i="8"/>
  <c r="BF13" i="8"/>
  <c r="BG13" i="8"/>
  <c r="BH13" i="8"/>
  <c r="BI13" i="8"/>
  <c r="BJ13" i="8"/>
  <c r="BK13" i="8"/>
  <c r="BL13" i="8"/>
  <c r="BM13" i="8"/>
  <c r="BN13" i="8"/>
  <c r="BO13" i="8"/>
  <c r="BP13" i="8"/>
  <c r="BQ13" i="8"/>
  <c r="BR13" i="8"/>
  <c r="BS13" i="8"/>
  <c r="BC14" i="8"/>
  <c r="BD14" i="8"/>
  <c r="BE14" i="8"/>
  <c r="BF14" i="8"/>
  <c r="BG14" i="8"/>
  <c r="BH14" i="8"/>
  <c r="BI14" i="8"/>
  <c r="BJ14" i="8"/>
  <c r="BK14" i="8"/>
  <c r="BL14" i="8"/>
  <c r="BM14" i="8"/>
  <c r="BN14" i="8"/>
  <c r="BO14" i="8"/>
  <c r="BP14" i="8"/>
  <c r="BQ14" i="8"/>
  <c r="BR14" i="8"/>
  <c r="BS14" i="8"/>
  <c r="BC15" i="8"/>
  <c r="BD15" i="8"/>
  <c r="BE15" i="8"/>
  <c r="BF15" i="8"/>
  <c r="BG15" i="8"/>
  <c r="BH15" i="8"/>
  <c r="BI15" i="8"/>
  <c r="BJ15" i="8"/>
  <c r="BK15" i="8"/>
  <c r="BL15" i="8"/>
  <c r="BM15" i="8"/>
  <c r="BN15" i="8"/>
  <c r="BO15" i="8"/>
  <c r="BP15" i="8"/>
  <c r="BQ15" i="8"/>
  <c r="BR15" i="8"/>
  <c r="BS15" i="8"/>
  <c r="BC16" i="8"/>
  <c r="BD16" i="8"/>
  <c r="BE16" i="8"/>
  <c r="BF16" i="8"/>
  <c r="BG16" i="8"/>
  <c r="BH16" i="8"/>
  <c r="BI16" i="8"/>
  <c r="BJ16" i="8"/>
  <c r="BK16" i="8"/>
  <c r="BL16" i="8"/>
  <c r="BM16" i="8"/>
  <c r="BN16" i="8"/>
  <c r="BO16" i="8"/>
  <c r="BP16" i="8"/>
  <c r="BQ16" i="8"/>
  <c r="BR16" i="8"/>
  <c r="BS16" i="8"/>
  <c r="AR3" i="8"/>
  <c r="AS3" i="8"/>
  <c r="AT3" i="8"/>
  <c r="AU3" i="8"/>
  <c r="AV3" i="8"/>
  <c r="AW3" i="8"/>
  <c r="AX3" i="8"/>
  <c r="AY3" i="8"/>
  <c r="AZ3" i="8"/>
  <c r="BA3" i="8"/>
  <c r="BB3" i="8"/>
  <c r="AR4" i="8"/>
  <c r="AS4" i="8"/>
  <c r="AT4" i="8"/>
  <c r="AU4" i="8"/>
  <c r="AV4" i="8"/>
  <c r="AW4" i="8"/>
  <c r="AX4" i="8"/>
  <c r="AY4" i="8"/>
  <c r="AZ4" i="8"/>
  <c r="BA4" i="8"/>
  <c r="BB4" i="8"/>
  <c r="AR5" i="8"/>
  <c r="AS5" i="8"/>
  <c r="AT5" i="8"/>
  <c r="AU5" i="8"/>
  <c r="AV5" i="8"/>
  <c r="AW5" i="8"/>
  <c r="AX5" i="8"/>
  <c r="AY5" i="8"/>
  <c r="AZ5" i="8"/>
  <c r="BA5" i="8"/>
  <c r="BB5" i="8"/>
  <c r="AR6" i="8"/>
  <c r="AS6" i="8"/>
  <c r="AT6" i="8"/>
  <c r="AU6" i="8"/>
  <c r="AV6" i="8"/>
  <c r="AW6" i="8"/>
  <c r="AX6" i="8"/>
  <c r="AY6" i="8"/>
  <c r="AZ6" i="8"/>
  <c r="BA6" i="8"/>
  <c r="BB6" i="8"/>
  <c r="AR7" i="8"/>
  <c r="AS7" i="8"/>
  <c r="AT7" i="8"/>
  <c r="AU7" i="8"/>
  <c r="AV7" i="8"/>
  <c r="AW7" i="8"/>
  <c r="AX7" i="8"/>
  <c r="AY7" i="8"/>
  <c r="AZ7" i="8"/>
  <c r="BA7" i="8"/>
  <c r="BB7" i="8"/>
  <c r="AR8" i="8"/>
  <c r="AS8" i="8"/>
  <c r="AT8" i="8"/>
  <c r="AU8" i="8"/>
  <c r="AV8" i="8"/>
  <c r="AW8" i="8"/>
  <c r="AX8" i="8"/>
  <c r="AY8" i="8"/>
  <c r="AZ8" i="8"/>
  <c r="BA8" i="8"/>
  <c r="BB8" i="8"/>
  <c r="AR9" i="8"/>
  <c r="AS9" i="8"/>
  <c r="AT9" i="8"/>
  <c r="AU9" i="8"/>
  <c r="AV9" i="8"/>
  <c r="AW9" i="8"/>
  <c r="AX9" i="8"/>
  <c r="AY9" i="8"/>
  <c r="AZ9" i="8"/>
  <c r="BA9" i="8"/>
  <c r="BB9" i="8"/>
  <c r="AR10" i="8"/>
  <c r="AS10" i="8"/>
  <c r="AT10" i="8"/>
  <c r="AU10" i="8"/>
  <c r="AV10" i="8"/>
  <c r="AW10" i="8"/>
  <c r="AX10" i="8"/>
  <c r="AY10" i="8"/>
  <c r="AZ10" i="8"/>
  <c r="BA10" i="8"/>
  <c r="BB10" i="8"/>
  <c r="AR11" i="8"/>
  <c r="AS11" i="8"/>
  <c r="AT11" i="8"/>
  <c r="AU11" i="8"/>
  <c r="AV11" i="8"/>
  <c r="AW11" i="8"/>
  <c r="AX11" i="8"/>
  <c r="AY11" i="8"/>
  <c r="AZ11" i="8"/>
  <c r="BA11" i="8"/>
  <c r="BB11" i="8"/>
  <c r="AR12" i="8"/>
  <c r="AS12" i="8"/>
  <c r="AT12" i="8"/>
  <c r="AU12" i="8"/>
  <c r="AV12" i="8"/>
  <c r="AW12" i="8"/>
  <c r="AX12" i="8"/>
  <c r="AY12" i="8"/>
  <c r="AZ12" i="8"/>
  <c r="BA12" i="8"/>
  <c r="BB12" i="8"/>
  <c r="AR13" i="8"/>
  <c r="AS13" i="8"/>
  <c r="AT13" i="8"/>
  <c r="AU13" i="8"/>
  <c r="AV13" i="8"/>
  <c r="AW13" i="8"/>
  <c r="AX13" i="8"/>
  <c r="AY13" i="8"/>
  <c r="AZ13" i="8"/>
  <c r="BA13" i="8"/>
  <c r="BB13" i="8"/>
  <c r="AR14" i="8"/>
  <c r="AS14" i="8"/>
  <c r="AT14" i="8"/>
  <c r="AU14" i="8"/>
  <c r="AV14" i="8"/>
  <c r="AW14" i="8"/>
  <c r="AX14" i="8"/>
  <c r="AY14" i="8"/>
  <c r="AZ14" i="8"/>
  <c r="BA14" i="8"/>
  <c r="BB14" i="8"/>
  <c r="AR15" i="8"/>
  <c r="AS15" i="8"/>
  <c r="AT15" i="8"/>
  <c r="AU15" i="8"/>
  <c r="AV15" i="8"/>
  <c r="AW15" i="8"/>
  <c r="AX15" i="8"/>
  <c r="AY15" i="8"/>
  <c r="AZ15" i="8"/>
  <c r="BA15" i="8"/>
  <c r="BB15" i="8"/>
  <c r="AR16" i="8"/>
  <c r="AS16" i="8"/>
  <c r="AT16" i="8"/>
  <c r="AU16" i="8"/>
  <c r="AV16" i="8"/>
  <c r="AW16" i="8"/>
  <c r="AX16" i="8"/>
  <c r="AY16" i="8"/>
  <c r="AZ16" i="8"/>
  <c r="BA16" i="8"/>
  <c r="BB16" i="8"/>
  <c r="AT2" i="8"/>
  <c r="AU2" i="8"/>
  <c r="AV2" i="8"/>
  <c r="AW2" i="8"/>
  <c r="AX2" i="8"/>
  <c r="AY2" i="8"/>
  <c r="AZ2" i="8"/>
  <c r="BA2" i="8"/>
  <c r="BB2" i="8"/>
  <c r="AS2" i="8"/>
  <c r="AR2" i="8"/>
  <c r="BQ10" i="6" l="1"/>
  <c r="U4" i="12" l="1"/>
  <c r="V4" i="12" s="1"/>
  <c r="U5" i="12"/>
  <c r="V5" i="12" s="1"/>
  <c r="U6" i="12"/>
  <c r="V6" i="12" s="1"/>
  <c r="U7" i="12"/>
  <c r="V7" i="12" s="1"/>
  <c r="U8" i="12"/>
  <c r="V8" i="12" s="1"/>
  <c r="U9" i="12"/>
  <c r="V9" i="12" s="1"/>
  <c r="U10" i="12"/>
  <c r="V10" i="12" s="1"/>
  <c r="U11" i="12"/>
  <c r="V11" i="12" s="1"/>
  <c r="U12" i="12"/>
  <c r="V12" i="12" s="1"/>
  <c r="U13" i="12"/>
  <c r="V13" i="12" s="1"/>
  <c r="U14" i="12"/>
  <c r="V14" i="12" s="1"/>
  <c r="U15" i="12"/>
  <c r="V15" i="12" s="1"/>
  <c r="U16" i="12"/>
  <c r="V16" i="12" s="1"/>
  <c r="U17" i="12"/>
  <c r="V17" i="12" s="1"/>
  <c r="U18" i="12"/>
  <c r="W18" i="12" s="1"/>
  <c r="U19" i="12"/>
  <c r="V19" i="12" s="1"/>
  <c r="U20" i="12"/>
  <c r="V20" i="12" s="1"/>
  <c r="U21" i="12"/>
  <c r="V21" i="12" s="1"/>
  <c r="U22" i="12"/>
  <c r="W22" i="12" s="1"/>
  <c r="U23" i="12"/>
  <c r="V23" i="12" s="1"/>
  <c r="U24" i="12"/>
  <c r="V24" i="12" s="1"/>
  <c r="U25" i="12"/>
  <c r="V25" i="12" s="1"/>
  <c r="U26" i="12"/>
  <c r="W26" i="12" s="1"/>
  <c r="U27" i="12"/>
  <c r="V27" i="12" s="1"/>
  <c r="U28" i="12"/>
  <c r="V28" i="12" s="1"/>
  <c r="U29" i="12"/>
  <c r="V29" i="12" s="1"/>
  <c r="U30" i="12"/>
  <c r="W30" i="12" s="1"/>
  <c r="U31" i="12"/>
  <c r="V31" i="12" s="1"/>
  <c r="U32" i="12"/>
  <c r="V32" i="12" s="1"/>
  <c r="U33" i="12"/>
  <c r="V33" i="12" s="1"/>
  <c r="U34" i="12"/>
  <c r="V34" i="12" s="1"/>
  <c r="U35" i="12"/>
  <c r="V35" i="12" s="1"/>
  <c r="U36" i="12"/>
  <c r="V36" i="12" s="1"/>
  <c r="U37" i="12"/>
  <c r="V37" i="12" s="1"/>
  <c r="U38" i="12"/>
  <c r="V38" i="12" s="1"/>
  <c r="U39" i="12"/>
  <c r="V39" i="12" s="1"/>
  <c r="U40" i="12"/>
  <c r="V40" i="12" s="1"/>
  <c r="U41" i="12"/>
  <c r="V41" i="12" s="1"/>
  <c r="U42" i="12"/>
  <c r="V42" i="12" s="1"/>
  <c r="U43" i="12"/>
  <c r="V43" i="12" s="1"/>
  <c r="U44" i="12"/>
  <c r="V44" i="12" s="1"/>
  <c r="U45" i="12"/>
  <c r="V45" i="12" s="1"/>
  <c r="U46" i="12"/>
  <c r="V46" i="12" s="1"/>
  <c r="U47" i="12"/>
  <c r="V47" i="12" s="1"/>
  <c r="U48" i="12"/>
  <c r="V48" i="12" s="1"/>
  <c r="U49" i="12"/>
  <c r="V49" i="12" s="1"/>
  <c r="U50" i="12"/>
  <c r="W50" i="12" s="1"/>
  <c r="U51" i="12"/>
  <c r="V51" i="12" s="1"/>
  <c r="U52" i="12"/>
  <c r="V52" i="12" s="1"/>
  <c r="U53" i="12"/>
  <c r="V53" i="12" s="1"/>
  <c r="U54" i="12"/>
  <c r="W54" i="12" s="1"/>
  <c r="U55" i="12"/>
  <c r="V55" i="12" s="1"/>
  <c r="U56" i="12"/>
  <c r="V56" i="12" s="1"/>
  <c r="U57" i="12"/>
  <c r="V57" i="12" s="1"/>
  <c r="U58" i="12"/>
  <c r="W58" i="12" s="1"/>
  <c r="U59" i="12"/>
  <c r="V59" i="12" s="1"/>
  <c r="U60" i="12"/>
  <c r="V60" i="12" s="1"/>
  <c r="U61" i="12"/>
  <c r="V61" i="12" s="1"/>
  <c r="U62" i="12"/>
  <c r="W62" i="12" s="1"/>
  <c r="U63" i="12"/>
  <c r="V63" i="12" s="1"/>
  <c r="U64" i="12"/>
  <c r="V64" i="12" s="1"/>
  <c r="U65" i="12"/>
  <c r="V65" i="12" s="1"/>
  <c r="U66" i="12"/>
  <c r="V66" i="12" s="1"/>
  <c r="U67" i="12"/>
  <c r="V67" i="12" s="1"/>
  <c r="U68" i="12"/>
  <c r="V68" i="12" s="1"/>
  <c r="U69" i="12"/>
  <c r="V69" i="12" s="1"/>
  <c r="U70" i="12"/>
  <c r="V70" i="12" s="1"/>
  <c r="U71" i="12"/>
  <c r="V71" i="12" s="1"/>
  <c r="U72" i="12"/>
  <c r="V72" i="12" s="1"/>
  <c r="U73" i="12"/>
  <c r="V73" i="12" s="1"/>
  <c r="U74" i="12"/>
  <c r="V74" i="12" s="1"/>
  <c r="U75" i="12"/>
  <c r="V75" i="12" s="1"/>
  <c r="U76" i="12"/>
  <c r="V76" i="12" s="1"/>
  <c r="U77" i="12"/>
  <c r="W77" i="12" s="1"/>
  <c r="U78" i="12"/>
  <c r="W78" i="12" s="1"/>
  <c r="U79" i="12"/>
  <c r="V79" i="12" s="1"/>
  <c r="U80" i="12"/>
  <c r="V80" i="12" s="1"/>
  <c r="U81" i="12"/>
  <c r="V81" i="12" s="1"/>
  <c r="U82" i="12"/>
  <c r="W82" i="12" s="1"/>
  <c r="U83" i="12"/>
  <c r="V83" i="12" s="1"/>
  <c r="U84" i="12"/>
  <c r="W84" i="12" s="1"/>
  <c r="U85" i="12"/>
  <c r="W85" i="12" s="1"/>
  <c r="U86" i="12"/>
  <c r="V86" i="12" s="1"/>
  <c r="U87" i="12"/>
  <c r="V87" i="12" s="1"/>
  <c r="U88" i="12"/>
  <c r="V88" i="12" s="1"/>
  <c r="U89" i="12"/>
  <c r="V89" i="12" s="1"/>
  <c r="U90" i="12"/>
  <c r="V90" i="12" s="1"/>
  <c r="U91" i="12"/>
  <c r="V91" i="12" s="1"/>
  <c r="U92" i="12"/>
  <c r="V92" i="12" s="1"/>
  <c r="U93" i="12"/>
  <c r="W93" i="12" s="1"/>
  <c r="U94" i="12"/>
  <c r="W94" i="12" s="1"/>
  <c r="U95" i="12"/>
  <c r="V95" i="12" s="1"/>
  <c r="U96" i="12"/>
  <c r="V96" i="12" s="1"/>
  <c r="U97" i="12"/>
  <c r="V97" i="12" s="1"/>
  <c r="U98" i="12"/>
  <c r="W98" i="12" s="1"/>
  <c r="U99" i="12"/>
  <c r="V99" i="12" s="1"/>
  <c r="U100" i="12"/>
  <c r="W100" i="12" s="1"/>
  <c r="U101" i="12"/>
  <c r="W101" i="12" s="1"/>
  <c r="U102" i="12"/>
  <c r="V102" i="12" s="1"/>
  <c r="U103" i="12"/>
  <c r="V103" i="12" s="1"/>
  <c r="U104" i="12"/>
  <c r="V104" i="12" s="1"/>
  <c r="U105" i="12"/>
  <c r="V105" i="12" s="1"/>
  <c r="U106" i="12"/>
  <c r="V106" i="12" s="1"/>
  <c r="U107" i="12"/>
  <c r="V107" i="12" s="1"/>
  <c r="U108" i="12"/>
  <c r="V108" i="12" s="1"/>
  <c r="U109" i="12"/>
  <c r="W109" i="12" s="1"/>
  <c r="U110" i="12"/>
  <c r="W110" i="12" s="1"/>
  <c r="U111" i="12"/>
  <c r="V111" i="12" s="1"/>
  <c r="U112" i="12"/>
  <c r="V112" i="12" s="1"/>
  <c r="U113" i="12"/>
  <c r="V113" i="12" s="1"/>
  <c r="U114" i="12"/>
  <c r="W114" i="12" s="1"/>
  <c r="U115" i="12"/>
  <c r="V115" i="12" s="1"/>
  <c r="U116" i="12"/>
  <c r="W116" i="12" s="1"/>
  <c r="U117" i="12"/>
  <c r="W117" i="12" s="1"/>
  <c r="U118" i="12"/>
  <c r="V118" i="12" s="1"/>
  <c r="U119" i="12"/>
  <c r="V119" i="12" s="1"/>
  <c r="U120" i="12"/>
  <c r="V120" i="12" s="1"/>
  <c r="U121" i="12"/>
  <c r="V121" i="12" s="1"/>
  <c r="U122" i="12"/>
  <c r="V122" i="12" s="1"/>
  <c r="U123" i="12"/>
  <c r="V123" i="12" s="1"/>
  <c r="U124" i="12"/>
  <c r="V124" i="12" s="1"/>
  <c r="U125" i="12"/>
  <c r="W125" i="12" s="1"/>
  <c r="U126" i="12"/>
  <c r="W126" i="12" s="1"/>
  <c r="U127" i="12"/>
  <c r="V127" i="12" s="1"/>
  <c r="U128" i="12"/>
  <c r="V128" i="12" s="1"/>
  <c r="U129" i="12"/>
  <c r="V129" i="12" s="1"/>
  <c r="U130" i="12"/>
  <c r="W130" i="12" s="1"/>
  <c r="U131" i="12"/>
  <c r="V131" i="12" s="1"/>
  <c r="U132" i="12"/>
  <c r="W132" i="12" s="1"/>
  <c r="U133" i="12"/>
  <c r="W133" i="12" s="1"/>
  <c r="U134" i="12"/>
  <c r="V134" i="12" s="1"/>
  <c r="U135" i="12"/>
  <c r="V135" i="12" s="1"/>
  <c r="U136" i="12"/>
  <c r="V136" i="12" s="1"/>
  <c r="U137" i="12"/>
  <c r="V137" i="12" s="1"/>
  <c r="U138" i="12"/>
  <c r="V138" i="12" s="1"/>
  <c r="U139" i="12"/>
  <c r="V139" i="12" s="1"/>
  <c r="U140" i="12"/>
  <c r="V140" i="12" s="1"/>
  <c r="U141" i="12"/>
  <c r="W141" i="12" s="1"/>
  <c r="U142" i="12"/>
  <c r="W142" i="12" s="1"/>
  <c r="U143" i="12"/>
  <c r="V143" i="12" s="1"/>
  <c r="U144" i="12"/>
  <c r="V144" i="12" s="1"/>
  <c r="U145" i="12"/>
  <c r="V145" i="12" s="1"/>
  <c r="U146" i="12"/>
  <c r="W146" i="12" s="1"/>
  <c r="U147" i="12"/>
  <c r="V147" i="12" s="1"/>
  <c r="U148" i="12"/>
  <c r="W148" i="12" s="1"/>
  <c r="U149" i="12"/>
  <c r="W149" i="12" s="1"/>
  <c r="U150" i="12"/>
  <c r="V150" i="12" s="1"/>
  <c r="U151" i="12"/>
  <c r="V151" i="12" s="1"/>
  <c r="U152" i="12"/>
  <c r="V152" i="12" s="1"/>
  <c r="U153" i="12"/>
  <c r="V153" i="12" s="1"/>
  <c r="U154" i="12"/>
  <c r="V154" i="12" s="1"/>
  <c r="U155" i="12"/>
  <c r="V155" i="12" s="1"/>
  <c r="U156" i="12"/>
  <c r="V156" i="12" s="1"/>
  <c r="U157" i="12"/>
  <c r="W157" i="12" s="1"/>
  <c r="U158" i="12"/>
  <c r="W158" i="12" s="1"/>
  <c r="U159" i="12"/>
  <c r="V159" i="12" s="1"/>
  <c r="U160" i="12"/>
  <c r="V160" i="12" s="1"/>
  <c r="U161" i="12"/>
  <c r="V161" i="12" s="1"/>
  <c r="U162" i="12"/>
  <c r="W162" i="12" s="1"/>
  <c r="U163" i="12"/>
  <c r="V163" i="12" s="1"/>
  <c r="U164" i="12"/>
  <c r="W164" i="12" s="1"/>
  <c r="U165" i="12"/>
  <c r="W165" i="12" s="1"/>
  <c r="U166" i="12"/>
  <c r="V166" i="12" s="1"/>
  <c r="U167" i="12"/>
  <c r="V167" i="12" s="1"/>
  <c r="U168" i="12"/>
  <c r="V168" i="12" s="1"/>
  <c r="U169" i="12"/>
  <c r="V169" i="12" s="1"/>
  <c r="U170" i="12"/>
  <c r="V170" i="12" s="1"/>
  <c r="U171" i="12"/>
  <c r="V171" i="12" s="1"/>
  <c r="U172" i="12"/>
  <c r="V172" i="12" s="1"/>
  <c r="U173" i="12"/>
  <c r="W173" i="12" s="1"/>
  <c r="U174" i="12"/>
  <c r="W174" i="12" s="1"/>
  <c r="U175" i="12"/>
  <c r="V175" i="12" s="1"/>
  <c r="U176" i="12"/>
  <c r="V176" i="12" s="1"/>
  <c r="U177" i="12"/>
  <c r="V177" i="12" s="1"/>
  <c r="U178" i="12"/>
  <c r="W178" i="12" s="1"/>
  <c r="U179" i="12"/>
  <c r="V179" i="12" s="1"/>
  <c r="U180" i="12"/>
  <c r="W180" i="12" s="1"/>
  <c r="U181" i="12"/>
  <c r="W181" i="12" s="1"/>
  <c r="U182" i="12"/>
  <c r="V182" i="12" s="1"/>
  <c r="U183" i="12"/>
  <c r="V183" i="12" s="1"/>
  <c r="U184" i="12"/>
  <c r="V184" i="12" s="1"/>
  <c r="U185" i="12"/>
  <c r="V185" i="12" s="1"/>
  <c r="U186" i="12"/>
  <c r="V186" i="12" s="1"/>
  <c r="U187" i="12"/>
  <c r="V187" i="12" s="1"/>
  <c r="U188" i="12"/>
  <c r="V188" i="12" s="1"/>
  <c r="U189" i="12"/>
  <c r="W189" i="12" s="1"/>
  <c r="U190" i="12"/>
  <c r="W190" i="12" s="1"/>
  <c r="U191" i="12"/>
  <c r="V191" i="12" s="1"/>
  <c r="U192" i="12"/>
  <c r="V192" i="12" s="1"/>
  <c r="U193" i="12"/>
  <c r="V193" i="12" s="1"/>
  <c r="U194" i="12"/>
  <c r="W194" i="12" s="1"/>
  <c r="U195" i="12"/>
  <c r="V195" i="12" s="1"/>
  <c r="U196" i="12"/>
  <c r="W196" i="12" s="1"/>
  <c r="U197" i="12"/>
  <c r="W197" i="12" s="1"/>
  <c r="U198" i="12"/>
  <c r="V198" i="12" s="1"/>
  <c r="U3" i="12"/>
  <c r="W3" i="12" s="1"/>
  <c r="U4" i="9"/>
  <c r="W4" i="9" s="1"/>
  <c r="V4" i="9"/>
  <c r="U5" i="9"/>
  <c r="W5" i="9" s="1"/>
  <c r="V5" i="9"/>
  <c r="U6" i="9"/>
  <c r="U7" i="9"/>
  <c r="W7" i="9" s="1"/>
  <c r="V7" i="9"/>
  <c r="U8" i="9"/>
  <c r="W8" i="9" s="1"/>
  <c r="V8" i="9"/>
  <c r="U9" i="9"/>
  <c r="W9" i="9" s="1"/>
  <c r="V9" i="9"/>
  <c r="U10" i="9"/>
  <c r="U11" i="9"/>
  <c r="W11" i="9" s="1"/>
  <c r="V11" i="9"/>
  <c r="U12" i="9"/>
  <c r="W12" i="9" s="1"/>
  <c r="V12" i="9"/>
  <c r="U13" i="9"/>
  <c r="W13" i="9" s="1"/>
  <c r="V13" i="9"/>
  <c r="U14" i="9"/>
  <c r="U15" i="9"/>
  <c r="W15" i="9" s="1"/>
  <c r="V15" i="9"/>
  <c r="U16" i="9"/>
  <c r="W16" i="9" s="1"/>
  <c r="V16" i="9"/>
  <c r="U17" i="9"/>
  <c r="W17" i="9" s="1"/>
  <c r="V17" i="9"/>
  <c r="U3" i="9"/>
  <c r="T4" i="7"/>
  <c r="T5" i="7"/>
  <c r="T6" i="7"/>
  <c r="T7" i="7"/>
  <c r="T8" i="7"/>
  <c r="T9" i="7"/>
  <c r="T10" i="7"/>
  <c r="T11" i="7"/>
  <c r="T12" i="7"/>
  <c r="T13" i="7"/>
  <c r="T14" i="7"/>
  <c r="T15" i="7"/>
  <c r="T16" i="7"/>
  <c r="T17" i="7"/>
  <c r="T18" i="7"/>
  <c r="T19" i="7"/>
  <c r="T3" i="7"/>
  <c r="C20" i="7"/>
  <c r="D20" i="7"/>
  <c r="E20" i="7"/>
  <c r="F20" i="7"/>
  <c r="G20" i="7"/>
  <c r="H20" i="7"/>
  <c r="I20" i="7"/>
  <c r="J20" i="7"/>
  <c r="K20" i="7"/>
  <c r="L20" i="7"/>
  <c r="B20" i="7"/>
  <c r="Q20" i="7" s="1"/>
  <c r="C19" i="6"/>
  <c r="D19" i="6"/>
  <c r="E19" i="6"/>
  <c r="F19" i="6"/>
  <c r="G19" i="6"/>
  <c r="H19" i="6"/>
  <c r="I19" i="6"/>
  <c r="J19" i="6"/>
  <c r="K19" i="6"/>
  <c r="L19" i="6"/>
  <c r="M19" i="6"/>
  <c r="N19" i="6"/>
  <c r="O19" i="6"/>
  <c r="P19" i="6"/>
  <c r="Q19" i="6"/>
  <c r="R19" i="6"/>
  <c r="S19" i="6"/>
  <c r="T19" i="6"/>
  <c r="U19" i="6"/>
  <c r="V19" i="6"/>
  <c r="W19" i="6"/>
  <c r="X19" i="6"/>
  <c r="Y19" i="6"/>
  <c r="Z19" i="6"/>
  <c r="AA19" i="6"/>
  <c r="AB19" i="6"/>
  <c r="AC19" i="6"/>
  <c r="AD19" i="6"/>
  <c r="AE19" i="6"/>
  <c r="AF19" i="6"/>
  <c r="AG19" i="6"/>
  <c r="AH19" i="6"/>
  <c r="AI19" i="6"/>
  <c r="AJ19" i="6"/>
  <c r="B19" i="6"/>
  <c r="BQ19" i="6" l="1"/>
  <c r="BL19" i="6"/>
  <c r="BK19" i="6"/>
  <c r="BI19" i="6"/>
  <c r="BD19" i="6"/>
  <c r="BC19" i="6"/>
  <c r="BA19" i="6"/>
  <c r="AV19" i="6"/>
  <c r="AU19" i="6"/>
  <c r="AS19" i="6"/>
  <c r="AN19" i="6"/>
  <c r="AL19" i="6"/>
  <c r="T20" i="7"/>
  <c r="AK19" i="6"/>
  <c r="V20" i="7"/>
  <c r="U20" i="7"/>
  <c r="V3" i="7"/>
  <c r="U3" i="7"/>
  <c r="V19" i="7"/>
  <c r="U19" i="7"/>
  <c r="V18" i="7"/>
  <c r="U18" i="7"/>
  <c r="V17" i="7"/>
  <c r="U17" i="7"/>
  <c r="V16" i="7"/>
  <c r="U16" i="7"/>
  <c r="V15" i="7"/>
  <c r="U15" i="7"/>
  <c r="V14" i="7"/>
  <c r="U14" i="7"/>
  <c r="V13" i="7"/>
  <c r="U13" i="7"/>
  <c r="V12" i="7"/>
  <c r="U12" i="7"/>
  <c r="V11" i="7"/>
  <c r="U11" i="7"/>
  <c r="V10" i="7"/>
  <c r="U10" i="7"/>
  <c r="V9" i="7"/>
  <c r="U9" i="7"/>
  <c r="V8" i="7"/>
  <c r="U8" i="7"/>
  <c r="V7" i="7"/>
  <c r="U7" i="7"/>
  <c r="V6" i="7"/>
  <c r="U6" i="7"/>
  <c r="V5" i="7"/>
  <c r="U5" i="7"/>
  <c r="V4" i="7"/>
  <c r="U4" i="7"/>
  <c r="V3" i="9"/>
  <c r="W3" i="9"/>
  <c r="V14" i="9"/>
  <c r="W14" i="9"/>
  <c r="V10" i="9"/>
  <c r="W10" i="9"/>
  <c r="V6" i="9"/>
  <c r="W6" i="9"/>
  <c r="V174" i="12"/>
  <c r="BP19" i="6"/>
  <c r="BH19" i="6"/>
  <c r="AZ19" i="6"/>
  <c r="AR19" i="6"/>
  <c r="BO19" i="6"/>
  <c r="BG19" i="6"/>
  <c r="AY19" i="6"/>
  <c r="AQ19" i="6"/>
  <c r="BN19" i="6"/>
  <c r="BF19" i="6"/>
  <c r="AX19" i="6"/>
  <c r="AP19" i="6"/>
  <c r="BM19" i="6"/>
  <c r="BE19" i="6"/>
  <c r="AW19" i="6"/>
  <c r="AO19" i="6"/>
  <c r="AM19" i="6"/>
  <c r="BR19" i="6"/>
  <c r="BJ19" i="6"/>
  <c r="BB19" i="6"/>
  <c r="AT19" i="6"/>
  <c r="V180" i="12"/>
  <c r="V84" i="12"/>
  <c r="V98" i="12"/>
  <c r="V26" i="12"/>
  <c r="V22" i="12"/>
  <c r="V148" i="12"/>
  <c r="V142" i="12"/>
  <c r="V162" i="12"/>
  <c r="V58" i="12"/>
  <c r="V197" i="12"/>
  <c r="V146" i="12"/>
  <c r="V132" i="12"/>
  <c r="V94" i="12"/>
  <c r="V173" i="12"/>
  <c r="V100" i="12"/>
  <c r="V178" i="12"/>
  <c r="V114" i="12"/>
  <c r="W23" i="12"/>
  <c r="V78" i="12"/>
  <c r="W151" i="12"/>
  <c r="W143" i="12"/>
  <c r="W159" i="12"/>
  <c r="V126" i="12"/>
  <c r="W31" i="12"/>
  <c r="V194" i="12"/>
  <c r="W95" i="12"/>
  <c r="W87" i="12"/>
  <c r="W79" i="12"/>
  <c r="W13" i="12"/>
  <c r="V196" i="12"/>
  <c r="V190" i="12"/>
  <c r="V164" i="12"/>
  <c r="V158" i="12"/>
  <c r="W191" i="12"/>
  <c r="W127" i="12"/>
  <c r="W63" i="12"/>
  <c r="W12" i="12"/>
  <c r="W135" i="12"/>
  <c r="W71" i="12"/>
  <c r="V130" i="12"/>
  <c r="V116" i="12"/>
  <c r="V110" i="12"/>
  <c r="V54" i="12"/>
  <c r="W183" i="12"/>
  <c r="W119" i="12"/>
  <c r="W55" i="12"/>
  <c r="W5" i="12"/>
  <c r="W15" i="12"/>
  <c r="V189" i="12"/>
  <c r="V82" i="12"/>
  <c r="W175" i="12"/>
  <c r="W111" i="12"/>
  <c r="W47" i="12"/>
  <c r="W4" i="12"/>
  <c r="W167" i="12"/>
  <c r="W103" i="12"/>
  <c r="W39" i="12"/>
  <c r="V50" i="12"/>
  <c r="V18" i="12"/>
  <c r="W186" i="12"/>
  <c r="W170" i="12"/>
  <c r="W154" i="12"/>
  <c r="W138" i="12"/>
  <c r="W122" i="12"/>
  <c r="W106" i="12"/>
  <c r="W90" i="12"/>
  <c r="W74" i="12"/>
  <c r="W66" i="12"/>
  <c r="W42" i="12"/>
  <c r="W34" i="12"/>
  <c r="W10" i="12"/>
  <c r="V181" i="12"/>
  <c r="V165" i="12"/>
  <c r="V149" i="12"/>
  <c r="V133" i="12"/>
  <c r="V117" i="12"/>
  <c r="V101" i="12"/>
  <c r="V85" i="12"/>
  <c r="V62" i="12"/>
  <c r="V30" i="12"/>
  <c r="W193" i="12"/>
  <c r="W185" i="12"/>
  <c r="W177" i="12"/>
  <c r="W169" i="12"/>
  <c r="W161" i="12"/>
  <c r="W153" i="12"/>
  <c r="W145" i="12"/>
  <c r="W137" i="12"/>
  <c r="W129" i="12"/>
  <c r="W121" i="12"/>
  <c r="W113" i="12"/>
  <c r="W105" i="12"/>
  <c r="W97" i="12"/>
  <c r="W89" i="12"/>
  <c r="W81" i="12"/>
  <c r="W73" i="12"/>
  <c r="W65" i="12"/>
  <c r="W57" i="12"/>
  <c r="W49" i="12"/>
  <c r="W41" i="12"/>
  <c r="W33" i="12"/>
  <c r="W25" i="12"/>
  <c r="W17" i="12"/>
  <c r="W9" i="12"/>
  <c r="W192" i="12"/>
  <c r="W184" i="12"/>
  <c r="W176" i="12"/>
  <c r="W168" i="12"/>
  <c r="W160" i="12"/>
  <c r="W152" i="12"/>
  <c r="W144" i="12"/>
  <c r="W136" i="12"/>
  <c r="W128" i="12"/>
  <c r="W120" i="12"/>
  <c r="W112" i="12"/>
  <c r="W104" i="12"/>
  <c r="W96" i="12"/>
  <c r="W88" i="12"/>
  <c r="W80" i="12"/>
  <c r="W72" i="12"/>
  <c r="W64" i="12"/>
  <c r="W56" i="12"/>
  <c r="W48" i="12"/>
  <c r="W40" i="12"/>
  <c r="W32" i="12"/>
  <c r="W24" i="12"/>
  <c r="W16" i="12"/>
  <c r="W8" i="12"/>
  <c r="W7" i="12"/>
  <c r="W198" i="12"/>
  <c r="W182" i="12"/>
  <c r="W166" i="12"/>
  <c r="W150" i="12"/>
  <c r="W134" i="12"/>
  <c r="W118" i="12"/>
  <c r="W102" i="12"/>
  <c r="W86" i="12"/>
  <c r="W70" i="12"/>
  <c r="W46" i="12"/>
  <c r="W38" i="12"/>
  <c r="W14" i="12"/>
  <c r="W6" i="12"/>
  <c r="V157" i="12"/>
  <c r="V141" i="12"/>
  <c r="V125" i="12"/>
  <c r="V109" i="12"/>
  <c r="V93" i="12"/>
  <c r="V77" i="12"/>
  <c r="W69" i="12"/>
  <c r="W61" i="12"/>
  <c r="W53" i="12"/>
  <c r="W45" i="12"/>
  <c r="W37" i="12"/>
  <c r="W29" i="12"/>
  <c r="W21" i="12"/>
  <c r="W188" i="12"/>
  <c r="W172" i="12"/>
  <c r="W156" i="12"/>
  <c r="W140" i="12"/>
  <c r="W124" i="12"/>
  <c r="W108" i="12"/>
  <c r="W92" i="12"/>
  <c r="W76" i="12"/>
  <c r="W68" i="12"/>
  <c r="W60" i="12"/>
  <c r="W52" i="12"/>
  <c r="W44" i="12"/>
  <c r="W36" i="12"/>
  <c r="W28" i="12"/>
  <c r="W20" i="12"/>
  <c r="W195" i="12"/>
  <c r="W187" i="12"/>
  <c r="W179" i="12"/>
  <c r="W171" i="12"/>
  <c r="W163" i="12"/>
  <c r="W155" i="12"/>
  <c r="W147" i="12"/>
  <c r="W139" i="12"/>
  <c r="W131" i="12"/>
  <c r="W123" i="12"/>
  <c r="W115" i="12"/>
  <c r="W107" i="12"/>
  <c r="W99" i="12"/>
  <c r="W91" i="12"/>
  <c r="W83" i="12"/>
  <c r="W75" i="12"/>
  <c r="W67" i="12"/>
  <c r="W59" i="12"/>
  <c r="W51" i="12"/>
  <c r="W43" i="12"/>
  <c r="W35" i="12"/>
  <c r="W27" i="12"/>
  <c r="W19" i="12"/>
  <c r="W11" i="12"/>
  <c r="V3" i="12"/>
  <c r="S20" i="7"/>
  <c r="W20" i="7"/>
  <c r="P20" i="7"/>
  <c r="O20" i="7"/>
  <c r="Y20" i="7"/>
  <c r="N20" i="7"/>
  <c r="X20" i="7"/>
  <c r="M20" i="7"/>
  <c r="R20" i="7"/>
  <c r="Q20" i="2"/>
  <c r="C20" i="2"/>
  <c r="D20" i="2"/>
  <c r="E20" i="2"/>
  <c r="F20" i="2"/>
  <c r="G20" i="2"/>
  <c r="H20" i="2"/>
  <c r="I20" i="2"/>
  <c r="B20" i="2"/>
  <c r="N4" i="12"/>
  <c r="O4" i="12"/>
  <c r="P4" i="12"/>
  <c r="Q4" i="12"/>
  <c r="R4" i="12"/>
  <c r="S4" i="12"/>
  <c r="T4" i="12"/>
  <c r="X4" i="12"/>
  <c r="Y4" i="12"/>
  <c r="Z4" i="12"/>
  <c r="N5" i="12"/>
  <c r="O5" i="12"/>
  <c r="P5" i="12"/>
  <c r="Q5" i="12"/>
  <c r="R5" i="12"/>
  <c r="S5" i="12"/>
  <c r="T5" i="12"/>
  <c r="X5" i="12"/>
  <c r="Y5" i="12"/>
  <c r="Z5" i="12"/>
  <c r="N6" i="12"/>
  <c r="O6" i="12"/>
  <c r="P6" i="12"/>
  <c r="Q6" i="12"/>
  <c r="R6" i="12"/>
  <c r="S6" i="12"/>
  <c r="T6" i="12"/>
  <c r="X6" i="12"/>
  <c r="Y6" i="12"/>
  <c r="Z6" i="12"/>
  <c r="N7" i="12"/>
  <c r="O7" i="12"/>
  <c r="P7" i="12"/>
  <c r="Q7" i="12"/>
  <c r="R7" i="12"/>
  <c r="S7" i="12"/>
  <c r="T7" i="12"/>
  <c r="X7" i="12"/>
  <c r="Y7" i="12"/>
  <c r="Z7" i="12"/>
  <c r="N8" i="12"/>
  <c r="O8" i="12"/>
  <c r="P8" i="12"/>
  <c r="Q8" i="12"/>
  <c r="R8" i="12"/>
  <c r="S8" i="12"/>
  <c r="T8" i="12"/>
  <c r="X8" i="12"/>
  <c r="Y8" i="12"/>
  <c r="Z8" i="12"/>
  <c r="N9" i="12"/>
  <c r="O9" i="12"/>
  <c r="P9" i="12"/>
  <c r="Q9" i="12"/>
  <c r="R9" i="12"/>
  <c r="S9" i="12"/>
  <c r="T9" i="12"/>
  <c r="X9" i="12"/>
  <c r="Y9" i="12"/>
  <c r="Z9" i="12"/>
  <c r="N10" i="12"/>
  <c r="O10" i="12"/>
  <c r="P10" i="12"/>
  <c r="Q10" i="12"/>
  <c r="R10" i="12"/>
  <c r="S10" i="12"/>
  <c r="T10" i="12"/>
  <c r="X10" i="12"/>
  <c r="Y10" i="12"/>
  <c r="Z10" i="12"/>
  <c r="N11" i="12"/>
  <c r="O11" i="12"/>
  <c r="P11" i="12"/>
  <c r="Q11" i="12"/>
  <c r="R11" i="12"/>
  <c r="S11" i="12"/>
  <c r="T11" i="12"/>
  <c r="X11" i="12"/>
  <c r="Y11" i="12"/>
  <c r="Z11" i="12"/>
  <c r="N12" i="12"/>
  <c r="O12" i="12"/>
  <c r="P12" i="12"/>
  <c r="Q12" i="12"/>
  <c r="R12" i="12"/>
  <c r="S12" i="12"/>
  <c r="T12" i="12"/>
  <c r="X12" i="12"/>
  <c r="Y12" i="12"/>
  <c r="Z12" i="12"/>
  <c r="N13" i="12"/>
  <c r="O13" i="12"/>
  <c r="P13" i="12"/>
  <c r="Q13" i="12"/>
  <c r="R13" i="12"/>
  <c r="S13" i="12"/>
  <c r="T13" i="12"/>
  <c r="X13" i="12"/>
  <c r="Y13" i="12"/>
  <c r="Z13" i="12"/>
  <c r="N14" i="12"/>
  <c r="O14" i="12"/>
  <c r="P14" i="12"/>
  <c r="Q14" i="12"/>
  <c r="R14" i="12"/>
  <c r="S14" i="12"/>
  <c r="T14" i="12"/>
  <c r="X14" i="12"/>
  <c r="Y14" i="12"/>
  <c r="Z14" i="12"/>
  <c r="N15" i="12"/>
  <c r="O15" i="12"/>
  <c r="P15" i="12"/>
  <c r="Q15" i="12"/>
  <c r="R15" i="12"/>
  <c r="S15" i="12"/>
  <c r="T15" i="12"/>
  <c r="X15" i="12"/>
  <c r="Y15" i="12"/>
  <c r="Z15" i="12"/>
  <c r="N16" i="12"/>
  <c r="O16" i="12"/>
  <c r="P16" i="12"/>
  <c r="Q16" i="12"/>
  <c r="R16" i="12"/>
  <c r="S16" i="12"/>
  <c r="T16" i="12"/>
  <c r="X16" i="12"/>
  <c r="Y16" i="12"/>
  <c r="Z16" i="12"/>
  <c r="N17" i="12"/>
  <c r="O17" i="12"/>
  <c r="P17" i="12"/>
  <c r="Q17" i="12"/>
  <c r="R17" i="12"/>
  <c r="S17" i="12"/>
  <c r="T17" i="12"/>
  <c r="X17" i="12"/>
  <c r="Y17" i="12"/>
  <c r="Z17" i="12"/>
  <c r="N18" i="12"/>
  <c r="O18" i="12"/>
  <c r="P18" i="12"/>
  <c r="Q18" i="12"/>
  <c r="R18" i="12"/>
  <c r="S18" i="12"/>
  <c r="T18" i="12"/>
  <c r="X18" i="12"/>
  <c r="Y18" i="12"/>
  <c r="Z18" i="12"/>
  <c r="N19" i="12"/>
  <c r="O19" i="12"/>
  <c r="P19" i="12"/>
  <c r="Q19" i="12"/>
  <c r="R19" i="12"/>
  <c r="S19" i="12"/>
  <c r="T19" i="12"/>
  <c r="X19" i="12"/>
  <c r="Y19" i="12"/>
  <c r="Z19" i="12"/>
  <c r="N20" i="12"/>
  <c r="O20" i="12"/>
  <c r="P20" i="12"/>
  <c r="Q20" i="12"/>
  <c r="R20" i="12"/>
  <c r="S20" i="12"/>
  <c r="T20" i="12"/>
  <c r="X20" i="12"/>
  <c r="Y20" i="12"/>
  <c r="Z20" i="12"/>
  <c r="N21" i="12"/>
  <c r="O21" i="12"/>
  <c r="P21" i="12"/>
  <c r="Q21" i="12"/>
  <c r="R21" i="12"/>
  <c r="S21" i="12"/>
  <c r="T21" i="12"/>
  <c r="X21" i="12"/>
  <c r="Y21" i="12"/>
  <c r="Z21" i="12"/>
  <c r="N22" i="12"/>
  <c r="O22" i="12"/>
  <c r="P22" i="12"/>
  <c r="Q22" i="12"/>
  <c r="R22" i="12"/>
  <c r="S22" i="12"/>
  <c r="T22" i="12"/>
  <c r="X22" i="12"/>
  <c r="Y22" i="12"/>
  <c r="Z22" i="12"/>
  <c r="N23" i="12"/>
  <c r="O23" i="12"/>
  <c r="P23" i="12"/>
  <c r="Q23" i="12"/>
  <c r="R23" i="12"/>
  <c r="S23" i="12"/>
  <c r="T23" i="12"/>
  <c r="X23" i="12"/>
  <c r="Y23" i="12"/>
  <c r="Z23" i="12"/>
  <c r="N24" i="12"/>
  <c r="O24" i="12"/>
  <c r="P24" i="12"/>
  <c r="Q24" i="12"/>
  <c r="R24" i="12"/>
  <c r="S24" i="12"/>
  <c r="T24" i="12"/>
  <c r="X24" i="12"/>
  <c r="Y24" i="12"/>
  <c r="Z24" i="12"/>
  <c r="N25" i="12"/>
  <c r="O25" i="12"/>
  <c r="P25" i="12"/>
  <c r="Q25" i="12"/>
  <c r="R25" i="12"/>
  <c r="S25" i="12"/>
  <c r="T25" i="12"/>
  <c r="X25" i="12"/>
  <c r="Y25" i="12"/>
  <c r="Z25" i="12"/>
  <c r="N26" i="12"/>
  <c r="O26" i="12"/>
  <c r="P26" i="12"/>
  <c r="Q26" i="12"/>
  <c r="R26" i="12"/>
  <c r="S26" i="12"/>
  <c r="T26" i="12"/>
  <c r="X26" i="12"/>
  <c r="Y26" i="12"/>
  <c r="Z26" i="12"/>
  <c r="N27" i="12"/>
  <c r="O27" i="12"/>
  <c r="P27" i="12"/>
  <c r="Q27" i="12"/>
  <c r="R27" i="12"/>
  <c r="S27" i="12"/>
  <c r="T27" i="12"/>
  <c r="X27" i="12"/>
  <c r="Y27" i="12"/>
  <c r="Z27" i="12"/>
  <c r="N28" i="12"/>
  <c r="O28" i="12"/>
  <c r="P28" i="12"/>
  <c r="Q28" i="12"/>
  <c r="R28" i="12"/>
  <c r="S28" i="12"/>
  <c r="T28" i="12"/>
  <c r="X28" i="12"/>
  <c r="Y28" i="12"/>
  <c r="Z28" i="12"/>
  <c r="N29" i="12"/>
  <c r="O29" i="12"/>
  <c r="P29" i="12"/>
  <c r="Q29" i="12"/>
  <c r="R29" i="12"/>
  <c r="S29" i="12"/>
  <c r="T29" i="12"/>
  <c r="X29" i="12"/>
  <c r="Y29" i="12"/>
  <c r="Z29" i="12"/>
  <c r="N30" i="12"/>
  <c r="O30" i="12"/>
  <c r="P30" i="12"/>
  <c r="Q30" i="12"/>
  <c r="R30" i="12"/>
  <c r="S30" i="12"/>
  <c r="T30" i="12"/>
  <c r="X30" i="12"/>
  <c r="Y30" i="12"/>
  <c r="Z30" i="12"/>
  <c r="N31" i="12"/>
  <c r="O31" i="12"/>
  <c r="P31" i="12"/>
  <c r="Q31" i="12"/>
  <c r="R31" i="12"/>
  <c r="S31" i="12"/>
  <c r="T31" i="12"/>
  <c r="X31" i="12"/>
  <c r="Y31" i="12"/>
  <c r="Z31" i="12"/>
  <c r="N32" i="12"/>
  <c r="O32" i="12"/>
  <c r="P32" i="12"/>
  <c r="Q32" i="12"/>
  <c r="R32" i="12"/>
  <c r="S32" i="12"/>
  <c r="T32" i="12"/>
  <c r="X32" i="12"/>
  <c r="Y32" i="12"/>
  <c r="Z32" i="12"/>
  <c r="N33" i="12"/>
  <c r="O33" i="12"/>
  <c r="P33" i="12"/>
  <c r="Q33" i="12"/>
  <c r="R33" i="12"/>
  <c r="S33" i="12"/>
  <c r="T33" i="12"/>
  <c r="X33" i="12"/>
  <c r="Y33" i="12"/>
  <c r="Z33" i="12"/>
  <c r="N34" i="12"/>
  <c r="O34" i="12"/>
  <c r="P34" i="12"/>
  <c r="Q34" i="12"/>
  <c r="R34" i="12"/>
  <c r="S34" i="12"/>
  <c r="T34" i="12"/>
  <c r="X34" i="12"/>
  <c r="Y34" i="12"/>
  <c r="Z34" i="12"/>
  <c r="N35" i="12"/>
  <c r="O35" i="12"/>
  <c r="P35" i="12"/>
  <c r="Q35" i="12"/>
  <c r="R35" i="12"/>
  <c r="S35" i="12"/>
  <c r="T35" i="12"/>
  <c r="X35" i="12"/>
  <c r="Y35" i="12"/>
  <c r="Z35" i="12"/>
  <c r="N36" i="12"/>
  <c r="O36" i="12"/>
  <c r="P36" i="12"/>
  <c r="Q36" i="12"/>
  <c r="R36" i="12"/>
  <c r="S36" i="12"/>
  <c r="T36" i="12"/>
  <c r="X36" i="12"/>
  <c r="Y36" i="12"/>
  <c r="Z36" i="12"/>
  <c r="N37" i="12"/>
  <c r="O37" i="12"/>
  <c r="P37" i="12"/>
  <c r="Q37" i="12"/>
  <c r="R37" i="12"/>
  <c r="S37" i="12"/>
  <c r="T37" i="12"/>
  <c r="X37" i="12"/>
  <c r="Y37" i="12"/>
  <c r="Z37" i="12"/>
  <c r="N38" i="12"/>
  <c r="O38" i="12"/>
  <c r="P38" i="12"/>
  <c r="Q38" i="12"/>
  <c r="R38" i="12"/>
  <c r="S38" i="12"/>
  <c r="T38" i="12"/>
  <c r="X38" i="12"/>
  <c r="Y38" i="12"/>
  <c r="Z38" i="12"/>
  <c r="N39" i="12"/>
  <c r="O39" i="12"/>
  <c r="P39" i="12"/>
  <c r="Q39" i="12"/>
  <c r="R39" i="12"/>
  <c r="S39" i="12"/>
  <c r="T39" i="12"/>
  <c r="X39" i="12"/>
  <c r="Y39" i="12"/>
  <c r="Z39" i="12"/>
  <c r="N40" i="12"/>
  <c r="O40" i="12"/>
  <c r="P40" i="12"/>
  <c r="Q40" i="12"/>
  <c r="R40" i="12"/>
  <c r="S40" i="12"/>
  <c r="T40" i="12"/>
  <c r="X40" i="12"/>
  <c r="Y40" i="12"/>
  <c r="Z40" i="12"/>
  <c r="N41" i="12"/>
  <c r="O41" i="12"/>
  <c r="P41" i="12"/>
  <c r="Q41" i="12"/>
  <c r="R41" i="12"/>
  <c r="S41" i="12"/>
  <c r="T41" i="12"/>
  <c r="X41" i="12"/>
  <c r="Y41" i="12"/>
  <c r="Z41" i="12"/>
  <c r="N42" i="12"/>
  <c r="O42" i="12"/>
  <c r="P42" i="12"/>
  <c r="Q42" i="12"/>
  <c r="R42" i="12"/>
  <c r="S42" i="12"/>
  <c r="T42" i="12"/>
  <c r="X42" i="12"/>
  <c r="Y42" i="12"/>
  <c r="Z42" i="12"/>
  <c r="N43" i="12"/>
  <c r="O43" i="12"/>
  <c r="P43" i="12"/>
  <c r="Q43" i="12"/>
  <c r="R43" i="12"/>
  <c r="S43" i="12"/>
  <c r="T43" i="12"/>
  <c r="X43" i="12"/>
  <c r="Y43" i="12"/>
  <c r="Z43" i="12"/>
  <c r="N44" i="12"/>
  <c r="O44" i="12"/>
  <c r="P44" i="12"/>
  <c r="Q44" i="12"/>
  <c r="R44" i="12"/>
  <c r="S44" i="12"/>
  <c r="T44" i="12"/>
  <c r="X44" i="12"/>
  <c r="Y44" i="12"/>
  <c r="Z44" i="12"/>
  <c r="N45" i="12"/>
  <c r="O45" i="12"/>
  <c r="P45" i="12"/>
  <c r="Q45" i="12"/>
  <c r="R45" i="12"/>
  <c r="S45" i="12"/>
  <c r="T45" i="12"/>
  <c r="X45" i="12"/>
  <c r="Y45" i="12"/>
  <c r="Z45" i="12"/>
  <c r="N46" i="12"/>
  <c r="O46" i="12"/>
  <c r="P46" i="12"/>
  <c r="Q46" i="12"/>
  <c r="R46" i="12"/>
  <c r="S46" i="12"/>
  <c r="T46" i="12"/>
  <c r="X46" i="12"/>
  <c r="Y46" i="12"/>
  <c r="Z46" i="12"/>
  <c r="N47" i="12"/>
  <c r="O47" i="12"/>
  <c r="P47" i="12"/>
  <c r="Q47" i="12"/>
  <c r="R47" i="12"/>
  <c r="S47" i="12"/>
  <c r="T47" i="12"/>
  <c r="X47" i="12"/>
  <c r="Y47" i="12"/>
  <c r="Z47" i="12"/>
  <c r="N48" i="12"/>
  <c r="O48" i="12"/>
  <c r="P48" i="12"/>
  <c r="Q48" i="12"/>
  <c r="R48" i="12"/>
  <c r="S48" i="12"/>
  <c r="T48" i="12"/>
  <c r="X48" i="12"/>
  <c r="Y48" i="12"/>
  <c r="Z48" i="12"/>
  <c r="N49" i="12"/>
  <c r="O49" i="12"/>
  <c r="P49" i="12"/>
  <c r="Q49" i="12"/>
  <c r="R49" i="12"/>
  <c r="S49" i="12"/>
  <c r="T49" i="12"/>
  <c r="X49" i="12"/>
  <c r="Y49" i="12"/>
  <c r="Z49" i="12"/>
  <c r="N50" i="12"/>
  <c r="O50" i="12"/>
  <c r="P50" i="12"/>
  <c r="Q50" i="12"/>
  <c r="R50" i="12"/>
  <c r="S50" i="12"/>
  <c r="T50" i="12"/>
  <c r="X50" i="12"/>
  <c r="Y50" i="12"/>
  <c r="Z50" i="12"/>
  <c r="N51" i="12"/>
  <c r="O51" i="12"/>
  <c r="P51" i="12"/>
  <c r="Q51" i="12"/>
  <c r="R51" i="12"/>
  <c r="S51" i="12"/>
  <c r="T51" i="12"/>
  <c r="X51" i="12"/>
  <c r="Y51" i="12"/>
  <c r="Z51" i="12"/>
  <c r="N52" i="12"/>
  <c r="O52" i="12"/>
  <c r="P52" i="12"/>
  <c r="Q52" i="12"/>
  <c r="R52" i="12"/>
  <c r="S52" i="12"/>
  <c r="T52" i="12"/>
  <c r="X52" i="12"/>
  <c r="Y52" i="12"/>
  <c r="Z52" i="12"/>
  <c r="N53" i="12"/>
  <c r="O53" i="12"/>
  <c r="P53" i="12"/>
  <c r="Q53" i="12"/>
  <c r="R53" i="12"/>
  <c r="S53" i="12"/>
  <c r="T53" i="12"/>
  <c r="X53" i="12"/>
  <c r="Y53" i="12"/>
  <c r="Z53" i="12"/>
  <c r="N54" i="12"/>
  <c r="O54" i="12"/>
  <c r="P54" i="12"/>
  <c r="Q54" i="12"/>
  <c r="R54" i="12"/>
  <c r="S54" i="12"/>
  <c r="T54" i="12"/>
  <c r="X54" i="12"/>
  <c r="Y54" i="12"/>
  <c r="Z54" i="12"/>
  <c r="N55" i="12"/>
  <c r="O55" i="12"/>
  <c r="P55" i="12"/>
  <c r="Q55" i="12"/>
  <c r="R55" i="12"/>
  <c r="S55" i="12"/>
  <c r="T55" i="12"/>
  <c r="X55" i="12"/>
  <c r="Y55" i="12"/>
  <c r="Z55" i="12"/>
  <c r="N56" i="12"/>
  <c r="O56" i="12"/>
  <c r="P56" i="12"/>
  <c r="Q56" i="12"/>
  <c r="R56" i="12"/>
  <c r="S56" i="12"/>
  <c r="T56" i="12"/>
  <c r="X56" i="12"/>
  <c r="Y56" i="12"/>
  <c r="Z56" i="12"/>
  <c r="N57" i="12"/>
  <c r="O57" i="12"/>
  <c r="P57" i="12"/>
  <c r="Q57" i="12"/>
  <c r="R57" i="12"/>
  <c r="S57" i="12"/>
  <c r="T57" i="12"/>
  <c r="X57" i="12"/>
  <c r="Y57" i="12"/>
  <c r="Z57" i="12"/>
  <c r="N58" i="12"/>
  <c r="O58" i="12"/>
  <c r="P58" i="12"/>
  <c r="Q58" i="12"/>
  <c r="R58" i="12"/>
  <c r="S58" i="12"/>
  <c r="T58" i="12"/>
  <c r="X58" i="12"/>
  <c r="Y58" i="12"/>
  <c r="Z58" i="12"/>
  <c r="N59" i="12"/>
  <c r="O59" i="12"/>
  <c r="P59" i="12"/>
  <c r="Q59" i="12"/>
  <c r="R59" i="12"/>
  <c r="S59" i="12"/>
  <c r="T59" i="12"/>
  <c r="X59" i="12"/>
  <c r="Y59" i="12"/>
  <c r="Z59" i="12"/>
  <c r="N60" i="12"/>
  <c r="O60" i="12"/>
  <c r="P60" i="12"/>
  <c r="Q60" i="12"/>
  <c r="R60" i="12"/>
  <c r="S60" i="12"/>
  <c r="T60" i="12"/>
  <c r="X60" i="12"/>
  <c r="Y60" i="12"/>
  <c r="Z60" i="12"/>
  <c r="N61" i="12"/>
  <c r="O61" i="12"/>
  <c r="P61" i="12"/>
  <c r="Q61" i="12"/>
  <c r="R61" i="12"/>
  <c r="S61" i="12"/>
  <c r="T61" i="12"/>
  <c r="X61" i="12"/>
  <c r="Y61" i="12"/>
  <c r="Z61" i="12"/>
  <c r="N62" i="12"/>
  <c r="O62" i="12"/>
  <c r="P62" i="12"/>
  <c r="Q62" i="12"/>
  <c r="R62" i="12"/>
  <c r="S62" i="12"/>
  <c r="T62" i="12"/>
  <c r="X62" i="12"/>
  <c r="Y62" i="12"/>
  <c r="Z62" i="12"/>
  <c r="N63" i="12"/>
  <c r="O63" i="12"/>
  <c r="P63" i="12"/>
  <c r="Q63" i="12"/>
  <c r="R63" i="12"/>
  <c r="S63" i="12"/>
  <c r="T63" i="12"/>
  <c r="X63" i="12"/>
  <c r="Y63" i="12"/>
  <c r="Z63" i="12"/>
  <c r="N64" i="12"/>
  <c r="O64" i="12"/>
  <c r="P64" i="12"/>
  <c r="Q64" i="12"/>
  <c r="R64" i="12"/>
  <c r="S64" i="12"/>
  <c r="T64" i="12"/>
  <c r="X64" i="12"/>
  <c r="Y64" i="12"/>
  <c r="Z64" i="12"/>
  <c r="N65" i="12"/>
  <c r="O65" i="12"/>
  <c r="P65" i="12"/>
  <c r="Q65" i="12"/>
  <c r="R65" i="12"/>
  <c r="S65" i="12"/>
  <c r="T65" i="12"/>
  <c r="X65" i="12"/>
  <c r="Y65" i="12"/>
  <c r="Z65" i="12"/>
  <c r="N66" i="12"/>
  <c r="O66" i="12"/>
  <c r="P66" i="12"/>
  <c r="Q66" i="12"/>
  <c r="R66" i="12"/>
  <c r="S66" i="12"/>
  <c r="T66" i="12"/>
  <c r="X66" i="12"/>
  <c r="Y66" i="12"/>
  <c r="Z66" i="12"/>
  <c r="N67" i="12"/>
  <c r="O67" i="12"/>
  <c r="P67" i="12"/>
  <c r="Q67" i="12"/>
  <c r="R67" i="12"/>
  <c r="S67" i="12"/>
  <c r="T67" i="12"/>
  <c r="X67" i="12"/>
  <c r="Y67" i="12"/>
  <c r="Z67" i="12"/>
  <c r="N68" i="12"/>
  <c r="O68" i="12"/>
  <c r="P68" i="12"/>
  <c r="Q68" i="12"/>
  <c r="R68" i="12"/>
  <c r="S68" i="12"/>
  <c r="T68" i="12"/>
  <c r="X68" i="12"/>
  <c r="Y68" i="12"/>
  <c r="Z68" i="12"/>
  <c r="N69" i="12"/>
  <c r="O69" i="12"/>
  <c r="P69" i="12"/>
  <c r="Q69" i="12"/>
  <c r="R69" i="12"/>
  <c r="S69" i="12"/>
  <c r="T69" i="12"/>
  <c r="X69" i="12"/>
  <c r="Y69" i="12"/>
  <c r="Z69" i="12"/>
  <c r="N70" i="12"/>
  <c r="O70" i="12"/>
  <c r="P70" i="12"/>
  <c r="Q70" i="12"/>
  <c r="R70" i="12"/>
  <c r="S70" i="12"/>
  <c r="T70" i="12"/>
  <c r="X70" i="12"/>
  <c r="Y70" i="12"/>
  <c r="Z70" i="12"/>
  <c r="N71" i="12"/>
  <c r="O71" i="12"/>
  <c r="P71" i="12"/>
  <c r="Q71" i="12"/>
  <c r="R71" i="12"/>
  <c r="S71" i="12"/>
  <c r="T71" i="12"/>
  <c r="X71" i="12"/>
  <c r="Y71" i="12"/>
  <c r="Z71" i="12"/>
  <c r="N72" i="12"/>
  <c r="O72" i="12"/>
  <c r="P72" i="12"/>
  <c r="Q72" i="12"/>
  <c r="R72" i="12"/>
  <c r="S72" i="12"/>
  <c r="T72" i="12"/>
  <c r="X72" i="12"/>
  <c r="Y72" i="12"/>
  <c r="Z72" i="12"/>
  <c r="N73" i="12"/>
  <c r="O73" i="12"/>
  <c r="P73" i="12"/>
  <c r="Q73" i="12"/>
  <c r="R73" i="12"/>
  <c r="S73" i="12"/>
  <c r="T73" i="12"/>
  <c r="X73" i="12"/>
  <c r="Y73" i="12"/>
  <c r="Z73" i="12"/>
  <c r="N74" i="12"/>
  <c r="O74" i="12"/>
  <c r="P74" i="12"/>
  <c r="Q74" i="12"/>
  <c r="R74" i="12"/>
  <c r="S74" i="12"/>
  <c r="T74" i="12"/>
  <c r="X74" i="12"/>
  <c r="Y74" i="12"/>
  <c r="Z74" i="12"/>
  <c r="N75" i="12"/>
  <c r="O75" i="12"/>
  <c r="P75" i="12"/>
  <c r="Q75" i="12"/>
  <c r="R75" i="12"/>
  <c r="S75" i="12"/>
  <c r="T75" i="12"/>
  <c r="X75" i="12"/>
  <c r="Y75" i="12"/>
  <c r="Z75" i="12"/>
  <c r="N76" i="12"/>
  <c r="O76" i="12"/>
  <c r="P76" i="12"/>
  <c r="Q76" i="12"/>
  <c r="R76" i="12"/>
  <c r="S76" i="12"/>
  <c r="T76" i="12"/>
  <c r="X76" i="12"/>
  <c r="Y76" i="12"/>
  <c r="Z76" i="12"/>
  <c r="N77" i="12"/>
  <c r="O77" i="12"/>
  <c r="P77" i="12"/>
  <c r="Q77" i="12"/>
  <c r="R77" i="12"/>
  <c r="S77" i="12"/>
  <c r="T77" i="12"/>
  <c r="X77" i="12"/>
  <c r="Y77" i="12"/>
  <c r="Z77" i="12"/>
  <c r="N78" i="12"/>
  <c r="O78" i="12"/>
  <c r="P78" i="12"/>
  <c r="Q78" i="12"/>
  <c r="R78" i="12"/>
  <c r="S78" i="12"/>
  <c r="T78" i="12"/>
  <c r="X78" i="12"/>
  <c r="Y78" i="12"/>
  <c r="Z78" i="12"/>
  <c r="N79" i="12"/>
  <c r="O79" i="12"/>
  <c r="P79" i="12"/>
  <c r="Q79" i="12"/>
  <c r="R79" i="12"/>
  <c r="S79" i="12"/>
  <c r="T79" i="12"/>
  <c r="X79" i="12"/>
  <c r="Y79" i="12"/>
  <c r="Z79" i="12"/>
  <c r="N80" i="12"/>
  <c r="O80" i="12"/>
  <c r="P80" i="12"/>
  <c r="Q80" i="12"/>
  <c r="R80" i="12"/>
  <c r="S80" i="12"/>
  <c r="T80" i="12"/>
  <c r="X80" i="12"/>
  <c r="Y80" i="12"/>
  <c r="Z80" i="12"/>
  <c r="N81" i="12"/>
  <c r="O81" i="12"/>
  <c r="P81" i="12"/>
  <c r="Q81" i="12"/>
  <c r="R81" i="12"/>
  <c r="S81" i="12"/>
  <c r="T81" i="12"/>
  <c r="X81" i="12"/>
  <c r="Y81" i="12"/>
  <c r="Z81" i="12"/>
  <c r="N82" i="12"/>
  <c r="O82" i="12"/>
  <c r="P82" i="12"/>
  <c r="Q82" i="12"/>
  <c r="R82" i="12"/>
  <c r="S82" i="12"/>
  <c r="T82" i="12"/>
  <c r="X82" i="12"/>
  <c r="Y82" i="12"/>
  <c r="Z82" i="12"/>
  <c r="N83" i="12"/>
  <c r="O83" i="12"/>
  <c r="P83" i="12"/>
  <c r="Q83" i="12"/>
  <c r="R83" i="12"/>
  <c r="S83" i="12"/>
  <c r="T83" i="12"/>
  <c r="X83" i="12"/>
  <c r="Y83" i="12"/>
  <c r="Z83" i="12"/>
  <c r="N84" i="12"/>
  <c r="O84" i="12"/>
  <c r="P84" i="12"/>
  <c r="Q84" i="12"/>
  <c r="R84" i="12"/>
  <c r="S84" i="12"/>
  <c r="T84" i="12"/>
  <c r="X84" i="12"/>
  <c r="Y84" i="12"/>
  <c r="Z84" i="12"/>
  <c r="N85" i="12"/>
  <c r="O85" i="12"/>
  <c r="P85" i="12"/>
  <c r="Q85" i="12"/>
  <c r="R85" i="12"/>
  <c r="S85" i="12"/>
  <c r="T85" i="12"/>
  <c r="X85" i="12"/>
  <c r="Y85" i="12"/>
  <c r="Z85" i="12"/>
  <c r="N86" i="12"/>
  <c r="O86" i="12"/>
  <c r="P86" i="12"/>
  <c r="Q86" i="12"/>
  <c r="R86" i="12"/>
  <c r="S86" i="12"/>
  <c r="T86" i="12"/>
  <c r="X86" i="12"/>
  <c r="Y86" i="12"/>
  <c r="Z86" i="12"/>
  <c r="N87" i="12"/>
  <c r="O87" i="12"/>
  <c r="P87" i="12"/>
  <c r="Q87" i="12"/>
  <c r="R87" i="12"/>
  <c r="S87" i="12"/>
  <c r="T87" i="12"/>
  <c r="X87" i="12"/>
  <c r="Y87" i="12"/>
  <c r="Z87" i="12"/>
  <c r="N88" i="12"/>
  <c r="O88" i="12"/>
  <c r="P88" i="12"/>
  <c r="Q88" i="12"/>
  <c r="R88" i="12"/>
  <c r="S88" i="12"/>
  <c r="T88" i="12"/>
  <c r="X88" i="12"/>
  <c r="Y88" i="12"/>
  <c r="Z88" i="12"/>
  <c r="N89" i="12"/>
  <c r="O89" i="12"/>
  <c r="P89" i="12"/>
  <c r="Q89" i="12"/>
  <c r="R89" i="12"/>
  <c r="S89" i="12"/>
  <c r="T89" i="12"/>
  <c r="X89" i="12"/>
  <c r="Y89" i="12"/>
  <c r="Z89" i="12"/>
  <c r="N90" i="12"/>
  <c r="O90" i="12"/>
  <c r="P90" i="12"/>
  <c r="Q90" i="12"/>
  <c r="R90" i="12"/>
  <c r="S90" i="12"/>
  <c r="T90" i="12"/>
  <c r="X90" i="12"/>
  <c r="Y90" i="12"/>
  <c r="Z90" i="12"/>
  <c r="N91" i="12"/>
  <c r="O91" i="12"/>
  <c r="P91" i="12"/>
  <c r="Q91" i="12"/>
  <c r="R91" i="12"/>
  <c r="S91" i="12"/>
  <c r="T91" i="12"/>
  <c r="X91" i="12"/>
  <c r="Y91" i="12"/>
  <c r="Z91" i="12"/>
  <c r="N92" i="12"/>
  <c r="O92" i="12"/>
  <c r="P92" i="12"/>
  <c r="Q92" i="12"/>
  <c r="R92" i="12"/>
  <c r="S92" i="12"/>
  <c r="T92" i="12"/>
  <c r="X92" i="12"/>
  <c r="Y92" i="12"/>
  <c r="Z92" i="12"/>
  <c r="N93" i="12"/>
  <c r="O93" i="12"/>
  <c r="P93" i="12"/>
  <c r="Q93" i="12"/>
  <c r="R93" i="12"/>
  <c r="S93" i="12"/>
  <c r="T93" i="12"/>
  <c r="X93" i="12"/>
  <c r="Y93" i="12"/>
  <c r="Z93" i="12"/>
  <c r="N94" i="12"/>
  <c r="O94" i="12"/>
  <c r="P94" i="12"/>
  <c r="Q94" i="12"/>
  <c r="R94" i="12"/>
  <c r="S94" i="12"/>
  <c r="T94" i="12"/>
  <c r="X94" i="12"/>
  <c r="Y94" i="12"/>
  <c r="Z94" i="12"/>
  <c r="N95" i="12"/>
  <c r="O95" i="12"/>
  <c r="P95" i="12"/>
  <c r="Q95" i="12"/>
  <c r="R95" i="12"/>
  <c r="S95" i="12"/>
  <c r="T95" i="12"/>
  <c r="X95" i="12"/>
  <c r="Y95" i="12"/>
  <c r="Z95" i="12"/>
  <c r="N96" i="12"/>
  <c r="O96" i="12"/>
  <c r="P96" i="12"/>
  <c r="Q96" i="12"/>
  <c r="R96" i="12"/>
  <c r="S96" i="12"/>
  <c r="T96" i="12"/>
  <c r="X96" i="12"/>
  <c r="Y96" i="12"/>
  <c r="Z96" i="12"/>
  <c r="N97" i="12"/>
  <c r="O97" i="12"/>
  <c r="P97" i="12"/>
  <c r="Q97" i="12"/>
  <c r="R97" i="12"/>
  <c r="S97" i="12"/>
  <c r="T97" i="12"/>
  <c r="X97" i="12"/>
  <c r="Y97" i="12"/>
  <c r="Z97" i="12"/>
  <c r="N98" i="12"/>
  <c r="O98" i="12"/>
  <c r="P98" i="12"/>
  <c r="Q98" i="12"/>
  <c r="R98" i="12"/>
  <c r="S98" i="12"/>
  <c r="T98" i="12"/>
  <c r="X98" i="12"/>
  <c r="Y98" i="12"/>
  <c r="Z98" i="12"/>
  <c r="N99" i="12"/>
  <c r="O99" i="12"/>
  <c r="P99" i="12"/>
  <c r="Q99" i="12"/>
  <c r="R99" i="12"/>
  <c r="S99" i="12"/>
  <c r="T99" i="12"/>
  <c r="X99" i="12"/>
  <c r="Y99" i="12"/>
  <c r="Z99" i="12"/>
  <c r="N100" i="12"/>
  <c r="O100" i="12"/>
  <c r="P100" i="12"/>
  <c r="Q100" i="12"/>
  <c r="R100" i="12"/>
  <c r="S100" i="12"/>
  <c r="T100" i="12"/>
  <c r="X100" i="12"/>
  <c r="Y100" i="12"/>
  <c r="Z100" i="12"/>
  <c r="N101" i="12"/>
  <c r="O101" i="12"/>
  <c r="P101" i="12"/>
  <c r="Q101" i="12"/>
  <c r="R101" i="12"/>
  <c r="S101" i="12"/>
  <c r="T101" i="12"/>
  <c r="X101" i="12"/>
  <c r="Y101" i="12"/>
  <c r="Z101" i="12"/>
  <c r="N102" i="12"/>
  <c r="O102" i="12"/>
  <c r="P102" i="12"/>
  <c r="Q102" i="12"/>
  <c r="R102" i="12"/>
  <c r="S102" i="12"/>
  <c r="T102" i="12"/>
  <c r="X102" i="12"/>
  <c r="Y102" i="12"/>
  <c r="Z102" i="12"/>
  <c r="N103" i="12"/>
  <c r="O103" i="12"/>
  <c r="P103" i="12"/>
  <c r="Q103" i="12"/>
  <c r="R103" i="12"/>
  <c r="S103" i="12"/>
  <c r="T103" i="12"/>
  <c r="X103" i="12"/>
  <c r="Y103" i="12"/>
  <c r="Z103" i="12"/>
  <c r="N104" i="12"/>
  <c r="O104" i="12"/>
  <c r="P104" i="12"/>
  <c r="Q104" i="12"/>
  <c r="R104" i="12"/>
  <c r="S104" i="12"/>
  <c r="T104" i="12"/>
  <c r="X104" i="12"/>
  <c r="Y104" i="12"/>
  <c r="Z104" i="12"/>
  <c r="N105" i="12"/>
  <c r="O105" i="12"/>
  <c r="P105" i="12"/>
  <c r="Q105" i="12"/>
  <c r="R105" i="12"/>
  <c r="S105" i="12"/>
  <c r="T105" i="12"/>
  <c r="X105" i="12"/>
  <c r="Y105" i="12"/>
  <c r="Z105" i="12"/>
  <c r="N106" i="12"/>
  <c r="O106" i="12"/>
  <c r="P106" i="12"/>
  <c r="Q106" i="12"/>
  <c r="R106" i="12"/>
  <c r="S106" i="12"/>
  <c r="T106" i="12"/>
  <c r="X106" i="12"/>
  <c r="Y106" i="12"/>
  <c r="Z106" i="12"/>
  <c r="N107" i="12"/>
  <c r="O107" i="12"/>
  <c r="P107" i="12"/>
  <c r="Q107" i="12"/>
  <c r="R107" i="12"/>
  <c r="S107" i="12"/>
  <c r="T107" i="12"/>
  <c r="X107" i="12"/>
  <c r="Y107" i="12"/>
  <c r="Z107" i="12"/>
  <c r="N108" i="12"/>
  <c r="O108" i="12"/>
  <c r="P108" i="12"/>
  <c r="Q108" i="12"/>
  <c r="R108" i="12"/>
  <c r="S108" i="12"/>
  <c r="T108" i="12"/>
  <c r="X108" i="12"/>
  <c r="Y108" i="12"/>
  <c r="Z108" i="12"/>
  <c r="N109" i="12"/>
  <c r="O109" i="12"/>
  <c r="P109" i="12"/>
  <c r="Q109" i="12"/>
  <c r="R109" i="12"/>
  <c r="S109" i="12"/>
  <c r="T109" i="12"/>
  <c r="X109" i="12"/>
  <c r="Y109" i="12"/>
  <c r="Z109" i="12"/>
  <c r="N110" i="12"/>
  <c r="O110" i="12"/>
  <c r="P110" i="12"/>
  <c r="Q110" i="12"/>
  <c r="R110" i="12"/>
  <c r="S110" i="12"/>
  <c r="T110" i="12"/>
  <c r="X110" i="12"/>
  <c r="Y110" i="12"/>
  <c r="Z110" i="12"/>
  <c r="N111" i="12"/>
  <c r="O111" i="12"/>
  <c r="P111" i="12"/>
  <c r="Q111" i="12"/>
  <c r="R111" i="12"/>
  <c r="S111" i="12"/>
  <c r="T111" i="12"/>
  <c r="X111" i="12"/>
  <c r="Y111" i="12"/>
  <c r="Z111" i="12"/>
  <c r="N112" i="12"/>
  <c r="O112" i="12"/>
  <c r="P112" i="12"/>
  <c r="Q112" i="12"/>
  <c r="R112" i="12"/>
  <c r="S112" i="12"/>
  <c r="T112" i="12"/>
  <c r="X112" i="12"/>
  <c r="Y112" i="12"/>
  <c r="Z112" i="12"/>
  <c r="N113" i="12"/>
  <c r="O113" i="12"/>
  <c r="P113" i="12"/>
  <c r="Q113" i="12"/>
  <c r="R113" i="12"/>
  <c r="S113" i="12"/>
  <c r="T113" i="12"/>
  <c r="X113" i="12"/>
  <c r="Y113" i="12"/>
  <c r="Z113" i="12"/>
  <c r="N114" i="12"/>
  <c r="O114" i="12"/>
  <c r="P114" i="12"/>
  <c r="Q114" i="12"/>
  <c r="R114" i="12"/>
  <c r="S114" i="12"/>
  <c r="T114" i="12"/>
  <c r="X114" i="12"/>
  <c r="Y114" i="12"/>
  <c r="Z114" i="12"/>
  <c r="N115" i="12"/>
  <c r="O115" i="12"/>
  <c r="P115" i="12"/>
  <c r="Q115" i="12"/>
  <c r="R115" i="12"/>
  <c r="S115" i="12"/>
  <c r="T115" i="12"/>
  <c r="X115" i="12"/>
  <c r="Y115" i="12"/>
  <c r="Z115" i="12"/>
  <c r="N116" i="12"/>
  <c r="O116" i="12"/>
  <c r="P116" i="12"/>
  <c r="Q116" i="12"/>
  <c r="R116" i="12"/>
  <c r="S116" i="12"/>
  <c r="T116" i="12"/>
  <c r="X116" i="12"/>
  <c r="Y116" i="12"/>
  <c r="Z116" i="12"/>
  <c r="N117" i="12"/>
  <c r="O117" i="12"/>
  <c r="P117" i="12"/>
  <c r="Q117" i="12"/>
  <c r="R117" i="12"/>
  <c r="S117" i="12"/>
  <c r="T117" i="12"/>
  <c r="X117" i="12"/>
  <c r="Y117" i="12"/>
  <c r="Z117" i="12"/>
  <c r="N118" i="12"/>
  <c r="O118" i="12"/>
  <c r="P118" i="12"/>
  <c r="Q118" i="12"/>
  <c r="R118" i="12"/>
  <c r="S118" i="12"/>
  <c r="T118" i="12"/>
  <c r="X118" i="12"/>
  <c r="Y118" i="12"/>
  <c r="Z118" i="12"/>
  <c r="N119" i="12"/>
  <c r="O119" i="12"/>
  <c r="P119" i="12"/>
  <c r="Q119" i="12"/>
  <c r="R119" i="12"/>
  <c r="S119" i="12"/>
  <c r="T119" i="12"/>
  <c r="X119" i="12"/>
  <c r="Y119" i="12"/>
  <c r="Z119" i="12"/>
  <c r="N120" i="12"/>
  <c r="O120" i="12"/>
  <c r="P120" i="12"/>
  <c r="Q120" i="12"/>
  <c r="R120" i="12"/>
  <c r="S120" i="12"/>
  <c r="T120" i="12"/>
  <c r="X120" i="12"/>
  <c r="Y120" i="12"/>
  <c r="Z120" i="12"/>
  <c r="N121" i="12"/>
  <c r="O121" i="12"/>
  <c r="P121" i="12"/>
  <c r="Q121" i="12"/>
  <c r="R121" i="12"/>
  <c r="S121" i="12"/>
  <c r="T121" i="12"/>
  <c r="X121" i="12"/>
  <c r="Y121" i="12"/>
  <c r="Z121" i="12"/>
  <c r="N122" i="12"/>
  <c r="O122" i="12"/>
  <c r="P122" i="12"/>
  <c r="Q122" i="12"/>
  <c r="R122" i="12"/>
  <c r="S122" i="12"/>
  <c r="T122" i="12"/>
  <c r="X122" i="12"/>
  <c r="Y122" i="12"/>
  <c r="Z122" i="12"/>
  <c r="N123" i="12"/>
  <c r="O123" i="12"/>
  <c r="P123" i="12"/>
  <c r="Q123" i="12"/>
  <c r="R123" i="12"/>
  <c r="S123" i="12"/>
  <c r="T123" i="12"/>
  <c r="X123" i="12"/>
  <c r="Y123" i="12"/>
  <c r="Z123" i="12"/>
  <c r="N124" i="12"/>
  <c r="O124" i="12"/>
  <c r="P124" i="12"/>
  <c r="Q124" i="12"/>
  <c r="R124" i="12"/>
  <c r="S124" i="12"/>
  <c r="T124" i="12"/>
  <c r="X124" i="12"/>
  <c r="Y124" i="12"/>
  <c r="Z124" i="12"/>
  <c r="N125" i="12"/>
  <c r="O125" i="12"/>
  <c r="P125" i="12"/>
  <c r="Q125" i="12"/>
  <c r="R125" i="12"/>
  <c r="S125" i="12"/>
  <c r="T125" i="12"/>
  <c r="X125" i="12"/>
  <c r="Y125" i="12"/>
  <c r="Z125" i="12"/>
  <c r="N126" i="12"/>
  <c r="O126" i="12"/>
  <c r="P126" i="12"/>
  <c r="Q126" i="12"/>
  <c r="R126" i="12"/>
  <c r="S126" i="12"/>
  <c r="T126" i="12"/>
  <c r="X126" i="12"/>
  <c r="Y126" i="12"/>
  <c r="Z126" i="12"/>
  <c r="N127" i="12"/>
  <c r="O127" i="12"/>
  <c r="P127" i="12"/>
  <c r="Q127" i="12"/>
  <c r="R127" i="12"/>
  <c r="S127" i="12"/>
  <c r="T127" i="12"/>
  <c r="X127" i="12"/>
  <c r="Y127" i="12"/>
  <c r="Z127" i="12"/>
  <c r="N128" i="12"/>
  <c r="O128" i="12"/>
  <c r="P128" i="12"/>
  <c r="Q128" i="12"/>
  <c r="R128" i="12"/>
  <c r="S128" i="12"/>
  <c r="T128" i="12"/>
  <c r="X128" i="12"/>
  <c r="Y128" i="12"/>
  <c r="Z128" i="12"/>
  <c r="N129" i="12"/>
  <c r="O129" i="12"/>
  <c r="P129" i="12"/>
  <c r="Q129" i="12"/>
  <c r="R129" i="12"/>
  <c r="S129" i="12"/>
  <c r="T129" i="12"/>
  <c r="X129" i="12"/>
  <c r="Y129" i="12"/>
  <c r="Z129" i="12"/>
  <c r="N130" i="12"/>
  <c r="O130" i="12"/>
  <c r="P130" i="12"/>
  <c r="Q130" i="12"/>
  <c r="R130" i="12"/>
  <c r="S130" i="12"/>
  <c r="T130" i="12"/>
  <c r="X130" i="12"/>
  <c r="Y130" i="12"/>
  <c r="Z130" i="12"/>
  <c r="N131" i="12"/>
  <c r="O131" i="12"/>
  <c r="P131" i="12"/>
  <c r="Q131" i="12"/>
  <c r="R131" i="12"/>
  <c r="S131" i="12"/>
  <c r="T131" i="12"/>
  <c r="X131" i="12"/>
  <c r="Y131" i="12"/>
  <c r="Z131" i="12"/>
  <c r="N132" i="12"/>
  <c r="O132" i="12"/>
  <c r="P132" i="12"/>
  <c r="Q132" i="12"/>
  <c r="R132" i="12"/>
  <c r="S132" i="12"/>
  <c r="T132" i="12"/>
  <c r="X132" i="12"/>
  <c r="Y132" i="12"/>
  <c r="Z132" i="12"/>
  <c r="N133" i="12"/>
  <c r="O133" i="12"/>
  <c r="P133" i="12"/>
  <c r="Q133" i="12"/>
  <c r="R133" i="12"/>
  <c r="S133" i="12"/>
  <c r="T133" i="12"/>
  <c r="X133" i="12"/>
  <c r="Y133" i="12"/>
  <c r="Z133" i="12"/>
  <c r="N134" i="12"/>
  <c r="O134" i="12"/>
  <c r="P134" i="12"/>
  <c r="Q134" i="12"/>
  <c r="R134" i="12"/>
  <c r="S134" i="12"/>
  <c r="T134" i="12"/>
  <c r="X134" i="12"/>
  <c r="Y134" i="12"/>
  <c r="Z134" i="12"/>
  <c r="N135" i="12"/>
  <c r="O135" i="12"/>
  <c r="P135" i="12"/>
  <c r="Q135" i="12"/>
  <c r="R135" i="12"/>
  <c r="S135" i="12"/>
  <c r="T135" i="12"/>
  <c r="X135" i="12"/>
  <c r="Y135" i="12"/>
  <c r="Z135" i="12"/>
  <c r="N136" i="12"/>
  <c r="O136" i="12"/>
  <c r="P136" i="12"/>
  <c r="Q136" i="12"/>
  <c r="R136" i="12"/>
  <c r="S136" i="12"/>
  <c r="T136" i="12"/>
  <c r="X136" i="12"/>
  <c r="Y136" i="12"/>
  <c r="Z136" i="12"/>
  <c r="N137" i="12"/>
  <c r="O137" i="12"/>
  <c r="P137" i="12"/>
  <c r="Q137" i="12"/>
  <c r="R137" i="12"/>
  <c r="S137" i="12"/>
  <c r="T137" i="12"/>
  <c r="X137" i="12"/>
  <c r="Y137" i="12"/>
  <c r="Z137" i="12"/>
  <c r="N138" i="12"/>
  <c r="O138" i="12"/>
  <c r="P138" i="12"/>
  <c r="Q138" i="12"/>
  <c r="R138" i="12"/>
  <c r="S138" i="12"/>
  <c r="T138" i="12"/>
  <c r="X138" i="12"/>
  <c r="Y138" i="12"/>
  <c r="Z138" i="12"/>
  <c r="N139" i="12"/>
  <c r="O139" i="12"/>
  <c r="P139" i="12"/>
  <c r="Q139" i="12"/>
  <c r="R139" i="12"/>
  <c r="S139" i="12"/>
  <c r="T139" i="12"/>
  <c r="X139" i="12"/>
  <c r="Y139" i="12"/>
  <c r="Z139" i="12"/>
  <c r="N140" i="12"/>
  <c r="O140" i="12"/>
  <c r="P140" i="12"/>
  <c r="Q140" i="12"/>
  <c r="R140" i="12"/>
  <c r="S140" i="12"/>
  <c r="T140" i="12"/>
  <c r="X140" i="12"/>
  <c r="Y140" i="12"/>
  <c r="Z140" i="12"/>
  <c r="N141" i="12"/>
  <c r="O141" i="12"/>
  <c r="P141" i="12"/>
  <c r="Q141" i="12"/>
  <c r="R141" i="12"/>
  <c r="S141" i="12"/>
  <c r="T141" i="12"/>
  <c r="X141" i="12"/>
  <c r="Y141" i="12"/>
  <c r="Z141" i="12"/>
  <c r="N142" i="12"/>
  <c r="O142" i="12"/>
  <c r="P142" i="12"/>
  <c r="Q142" i="12"/>
  <c r="R142" i="12"/>
  <c r="S142" i="12"/>
  <c r="T142" i="12"/>
  <c r="X142" i="12"/>
  <c r="Y142" i="12"/>
  <c r="Z142" i="12"/>
  <c r="N143" i="12"/>
  <c r="O143" i="12"/>
  <c r="P143" i="12"/>
  <c r="Q143" i="12"/>
  <c r="R143" i="12"/>
  <c r="S143" i="12"/>
  <c r="T143" i="12"/>
  <c r="X143" i="12"/>
  <c r="Y143" i="12"/>
  <c r="Z143" i="12"/>
  <c r="N144" i="12"/>
  <c r="O144" i="12"/>
  <c r="P144" i="12"/>
  <c r="Q144" i="12"/>
  <c r="R144" i="12"/>
  <c r="S144" i="12"/>
  <c r="T144" i="12"/>
  <c r="X144" i="12"/>
  <c r="Y144" i="12"/>
  <c r="Z144" i="12"/>
  <c r="N145" i="12"/>
  <c r="O145" i="12"/>
  <c r="P145" i="12"/>
  <c r="Q145" i="12"/>
  <c r="R145" i="12"/>
  <c r="S145" i="12"/>
  <c r="T145" i="12"/>
  <c r="X145" i="12"/>
  <c r="Y145" i="12"/>
  <c r="Z145" i="12"/>
  <c r="N146" i="12"/>
  <c r="O146" i="12"/>
  <c r="P146" i="12"/>
  <c r="Q146" i="12"/>
  <c r="R146" i="12"/>
  <c r="S146" i="12"/>
  <c r="T146" i="12"/>
  <c r="X146" i="12"/>
  <c r="Y146" i="12"/>
  <c r="Z146" i="12"/>
  <c r="N147" i="12"/>
  <c r="O147" i="12"/>
  <c r="P147" i="12"/>
  <c r="Q147" i="12"/>
  <c r="R147" i="12"/>
  <c r="S147" i="12"/>
  <c r="T147" i="12"/>
  <c r="X147" i="12"/>
  <c r="Y147" i="12"/>
  <c r="Z147" i="12"/>
  <c r="N148" i="12"/>
  <c r="O148" i="12"/>
  <c r="P148" i="12"/>
  <c r="Q148" i="12"/>
  <c r="R148" i="12"/>
  <c r="S148" i="12"/>
  <c r="T148" i="12"/>
  <c r="X148" i="12"/>
  <c r="Y148" i="12"/>
  <c r="Z148" i="12"/>
  <c r="N149" i="12"/>
  <c r="O149" i="12"/>
  <c r="P149" i="12"/>
  <c r="Q149" i="12"/>
  <c r="R149" i="12"/>
  <c r="S149" i="12"/>
  <c r="T149" i="12"/>
  <c r="X149" i="12"/>
  <c r="Y149" i="12"/>
  <c r="Z149" i="12"/>
  <c r="N150" i="12"/>
  <c r="O150" i="12"/>
  <c r="P150" i="12"/>
  <c r="Q150" i="12"/>
  <c r="R150" i="12"/>
  <c r="S150" i="12"/>
  <c r="T150" i="12"/>
  <c r="X150" i="12"/>
  <c r="Y150" i="12"/>
  <c r="Z150" i="12"/>
  <c r="N151" i="12"/>
  <c r="O151" i="12"/>
  <c r="P151" i="12"/>
  <c r="Q151" i="12"/>
  <c r="R151" i="12"/>
  <c r="S151" i="12"/>
  <c r="T151" i="12"/>
  <c r="X151" i="12"/>
  <c r="Y151" i="12"/>
  <c r="Z151" i="12"/>
  <c r="N152" i="12"/>
  <c r="O152" i="12"/>
  <c r="P152" i="12"/>
  <c r="Q152" i="12"/>
  <c r="R152" i="12"/>
  <c r="S152" i="12"/>
  <c r="T152" i="12"/>
  <c r="X152" i="12"/>
  <c r="Y152" i="12"/>
  <c r="Z152" i="12"/>
  <c r="N153" i="12"/>
  <c r="O153" i="12"/>
  <c r="P153" i="12"/>
  <c r="Q153" i="12"/>
  <c r="R153" i="12"/>
  <c r="S153" i="12"/>
  <c r="T153" i="12"/>
  <c r="X153" i="12"/>
  <c r="Y153" i="12"/>
  <c r="Z153" i="12"/>
  <c r="N154" i="12"/>
  <c r="O154" i="12"/>
  <c r="P154" i="12"/>
  <c r="Q154" i="12"/>
  <c r="R154" i="12"/>
  <c r="S154" i="12"/>
  <c r="T154" i="12"/>
  <c r="X154" i="12"/>
  <c r="Y154" i="12"/>
  <c r="Z154" i="12"/>
  <c r="N155" i="12"/>
  <c r="O155" i="12"/>
  <c r="P155" i="12"/>
  <c r="Q155" i="12"/>
  <c r="R155" i="12"/>
  <c r="S155" i="12"/>
  <c r="T155" i="12"/>
  <c r="X155" i="12"/>
  <c r="Y155" i="12"/>
  <c r="Z155" i="12"/>
  <c r="N156" i="12"/>
  <c r="O156" i="12"/>
  <c r="P156" i="12"/>
  <c r="Q156" i="12"/>
  <c r="R156" i="12"/>
  <c r="S156" i="12"/>
  <c r="T156" i="12"/>
  <c r="X156" i="12"/>
  <c r="Y156" i="12"/>
  <c r="Z156" i="12"/>
  <c r="N157" i="12"/>
  <c r="O157" i="12"/>
  <c r="P157" i="12"/>
  <c r="Q157" i="12"/>
  <c r="R157" i="12"/>
  <c r="S157" i="12"/>
  <c r="T157" i="12"/>
  <c r="X157" i="12"/>
  <c r="Y157" i="12"/>
  <c r="Z157" i="12"/>
  <c r="N158" i="12"/>
  <c r="O158" i="12"/>
  <c r="P158" i="12"/>
  <c r="Q158" i="12"/>
  <c r="R158" i="12"/>
  <c r="S158" i="12"/>
  <c r="T158" i="12"/>
  <c r="X158" i="12"/>
  <c r="Y158" i="12"/>
  <c r="Z158" i="12"/>
  <c r="N159" i="12"/>
  <c r="O159" i="12"/>
  <c r="P159" i="12"/>
  <c r="Q159" i="12"/>
  <c r="R159" i="12"/>
  <c r="S159" i="12"/>
  <c r="T159" i="12"/>
  <c r="X159" i="12"/>
  <c r="Y159" i="12"/>
  <c r="Z159" i="12"/>
  <c r="N160" i="12"/>
  <c r="O160" i="12"/>
  <c r="P160" i="12"/>
  <c r="Q160" i="12"/>
  <c r="R160" i="12"/>
  <c r="S160" i="12"/>
  <c r="T160" i="12"/>
  <c r="X160" i="12"/>
  <c r="Y160" i="12"/>
  <c r="Z160" i="12"/>
  <c r="N161" i="12"/>
  <c r="O161" i="12"/>
  <c r="P161" i="12"/>
  <c r="Q161" i="12"/>
  <c r="R161" i="12"/>
  <c r="S161" i="12"/>
  <c r="T161" i="12"/>
  <c r="X161" i="12"/>
  <c r="Y161" i="12"/>
  <c r="Z161" i="12"/>
  <c r="N162" i="12"/>
  <c r="O162" i="12"/>
  <c r="P162" i="12"/>
  <c r="Q162" i="12"/>
  <c r="R162" i="12"/>
  <c r="S162" i="12"/>
  <c r="T162" i="12"/>
  <c r="X162" i="12"/>
  <c r="Y162" i="12"/>
  <c r="Z162" i="12"/>
  <c r="N163" i="12"/>
  <c r="O163" i="12"/>
  <c r="P163" i="12"/>
  <c r="Q163" i="12"/>
  <c r="R163" i="12"/>
  <c r="S163" i="12"/>
  <c r="T163" i="12"/>
  <c r="X163" i="12"/>
  <c r="Y163" i="12"/>
  <c r="Z163" i="12"/>
  <c r="N164" i="12"/>
  <c r="O164" i="12"/>
  <c r="P164" i="12"/>
  <c r="Q164" i="12"/>
  <c r="R164" i="12"/>
  <c r="S164" i="12"/>
  <c r="T164" i="12"/>
  <c r="X164" i="12"/>
  <c r="Y164" i="12"/>
  <c r="Z164" i="12"/>
  <c r="N165" i="12"/>
  <c r="O165" i="12"/>
  <c r="P165" i="12"/>
  <c r="Q165" i="12"/>
  <c r="R165" i="12"/>
  <c r="S165" i="12"/>
  <c r="T165" i="12"/>
  <c r="X165" i="12"/>
  <c r="Y165" i="12"/>
  <c r="Z165" i="12"/>
  <c r="N166" i="12"/>
  <c r="O166" i="12"/>
  <c r="P166" i="12"/>
  <c r="Q166" i="12"/>
  <c r="R166" i="12"/>
  <c r="S166" i="12"/>
  <c r="T166" i="12"/>
  <c r="X166" i="12"/>
  <c r="Y166" i="12"/>
  <c r="Z166" i="12"/>
  <c r="N167" i="12"/>
  <c r="O167" i="12"/>
  <c r="P167" i="12"/>
  <c r="Q167" i="12"/>
  <c r="R167" i="12"/>
  <c r="S167" i="12"/>
  <c r="T167" i="12"/>
  <c r="X167" i="12"/>
  <c r="Y167" i="12"/>
  <c r="Z167" i="12"/>
  <c r="N168" i="12"/>
  <c r="O168" i="12"/>
  <c r="P168" i="12"/>
  <c r="Q168" i="12"/>
  <c r="R168" i="12"/>
  <c r="S168" i="12"/>
  <c r="T168" i="12"/>
  <c r="X168" i="12"/>
  <c r="Y168" i="12"/>
  <c r="Z168" i="12"/>
  <c r="N169" i="12"/>
  <c r="O169" i="12"/>
  <c r="P169" i="12"/>
  <c r="Q169" i="12"/>
  <c r="R169" i="12"/>
  <c r="S169" i="12"/>
  <c r="T169" i="12"/>
  <c r="X169" i="12"/>
  <c r="Y169" i="12"/>
  <c r="Z169" i="12"/>
  <c r="N170" i="12"/>
  <c r="O170" i="12"/>
  <c r="P170" i="12"/>
  <c r="Q170" i="12"/>
  <c r="R170" i="12"/>
  <c r="S170" i="12"/>
  <c r="T170" i="12"/>
  <c r="X170" i="12"/>
  <c r="Y170" i="12"/>
  <c r="Z170" i="12"/>
  <c r="N171" i="12"/>
  <c r="O171" i="12"/>
  <c r="P171" i="12"/>
  <c r="Q171" i="12"/>
  <c r="R171" i="12"/>
  <c r="S171" i="12"/>
  <c r="T171" i="12"/>
  <c r="X171" i="12"/>
  <c r="Y171" i="12"/>
  <c r="Z171" i="12"/>
  <c r="N172" i="12"/>
  <c r="O172" i="12"/>
  <c r="P172" i="12"/>
  <c r="Q172" i="12"/>
  <c r="R172" i="12"/>
  <c r="S172" i="12"/>
  <c r="T172" i="12"/>
  <c r="X172" i="12"/>
  <c r="Y172" i="12"/>
  <c r="Z172" i="12"/>
  <c r="N173" i="12"/>
  <c r="O173" i="12"/>
  <c r="P173" i="12"/>
  <c r="Q173" i="12"/>
  <c r="R173" i="12"/>
  <c r="S173" i="12"/>
  <c r="T173" i="12"/>
  <c r="X173" i="12"/>
  <c r="Y173" i="12"/>
  <c r="Z173" i="12"/>
  <c r="N174" i="12"/>
  <c r="O174" i="12"/>
  <c r="P174" i="12"/>
  <c r="Q174" i="12"/>
  <c r="R174" i="12"/>
  <c r="S174" i="12"/>
  <c r="T174" i="12"/>
  <c r="X174" i="12"/>
  <c r="Y174" i="12"/>
  <c r="Z174" i="12"/>
  <c r="N175" i="12"/>
  <c r="O175" i="12"/>
  <c r="P175" i="12"/>
  <c r="Q175" i="12"/>
  <c r="R175" i="12"/>
  <c r="S175" i="12"/>
  <c r="T175" i="12"/>
  <c r="X175" i="12"/>
  <c r="Y175" i="12"/>
  <c r="Z175" i="12"/>
  <c r="N176" i="12"/>
  <c r="O176" i="12"/>
  <c r="P176" i="12"/>
  <c r="Q176" i="12"/>
  <c r="R176" i="12"/>
  <c r="S176" i="12"/>
  <c r="T176" i="12"/>
  <c r="X176" i="12"/>
  <c r="Y176" i="12"/>
  <c r="Z176" i="12"/>
  <c r="N177" i="12"/>
  <c r="O177" i="12"/>
  <c r="P177" i="12"/>
  <c r="Q177" i="12"/>
  <c r="R177" i="12"/>
  <c r="S177" i="12"/>
  <c r="T177" i="12"/>
  <c r="X177" i="12"/>
  <c r="Y177" i="12"/>
  <c r="Z177" i="12"/>
  <c r="N178" i="12"/>
  <c r="O178" i="12"/>
  <c r="P178" i="12"/>
  <c r="Q178" i="12"/>
  <c r="R178" i="12"/>
  <c r="S178" i="12"/>
  <c r="T178" i="12"/>
  <c r="X178" i="12"/>
  <c r="Y178" i="12"/>
  <c r="Z178" i="12"/>
  <c r="N179" i="12"/>
  <c r="O179" i="12"/>
  <c r="P179" i="12"/>
  <c r="Q179" i="12"/>
  <c r="R179" i="12"/>
  <c r="S179" i="12"/>
  <c r="T179" i="12"/>
  <c r="X179" i="12"/>
  <c r="Y179" i="12"/>
  <c r="Z179" i="12"/>
  <c r="N180" i="12"/>
  <c r="O180" i="12"/>
  <c r="P180" i="12"/>
  <c r="Q180" i="12"/>
  <c r="R180" i="12"/>
  <c r="S180" i="12"/>
  <c r="T180" i="12"/>
  <c r="X180" i="12"/>
  <c r="Y180" i="12"/>
  <c r="Z180" i="12"/>
  <c r="N181" i="12"/>
  <c r="O181" i="12"/>
  <c r="P181" i="12"/>
  <c r="Q181" i="12"/>
  <c r="R181" i="12"/>
  <c r="S181" i="12"/>
  <c r="T181" i="12"/>
  <c r="X181" i="12"/>
  <c r="Y181" i="12"/>
  <c r="Z181" i="12"/>
  <c r="N182" i="12"/>
  <c r="O182" i="12"/>
  <c r="P182" i="12"/>
  <c r="Q182" i="12"/>
  <c r="R182" i="12"/>
  <c r="S182" i="12"/>
  <c r="T182" i="12"/>
  <c r="X182" i="12"/>
  <c r="Y182" i="12"/>
  <c r="Z182" i="12"/>
  <c r="N183" i="12"/>
  <c r="O183" i="12"/>
  <c r="P183" i="12"/>
  <c r="Q183" i="12"/>
  <c r="R183" i="12"/>
  <c r="S183" i="12"/>
  <c r="T183" i="12"/>
  <c r="X183" i="12"/>
  <c r="Y183" i="12"/>
  <c r="Z183" i="12"/>
  <c r="N184" i="12"/>
  <c r="O184" i="12"/>
  <c r="P184" i="12"/>
  <c r="Q184" i="12"/>
  <c r="R184" i="12"/>
  <c r="S184" i="12"/>
  <c r="T184" i="12"/>
  <c r="X184" i="12"/>
  <c r="Y184" i="12"/>
  <c r="Z184" i="12"/>
  <c r="N185" i="12"/>
  <c r="O185" i="12"/>
  <c r="P185" i="12"/>
  <c r="Q185" i="12"/>
  <c r="R185" i="12"/>
  <c r="S185" i="12"/>
  <c r="T185" i="12"/>
  <c r="X185" i="12"/>
  <c r="Y185" i="12"/>
  <c r="Z185" i="12"/>
  <c r="N186" i="12"/>
  <c r="O186" i="12"/>
  <c r="P186" i="12"/>
  <c r="Q186" i="12"/>
  <c r="R186" i="12"/>
  <c r="S186" i="12"/>
  <c r="T186" i="12"/>
  <c r="X186" i="12"/>
  <c r="Y186" i="12"/>
  <c r="Z186" i="12"/>
  <c r="N187" i="12"/>
  <c r="O187" i="12"/>
  <c r="P187" i="12"/>
  <c r="Q187" i="12"/>
  <c r="R187" i="12"/>
  <c r="S187" i="12"/>
  <c r="T187" i="12"/>
  <c r="X187" i="12"/>
  <c r="Y187" i="12"/>
  <c r="Z187" i="12"/>
  <c r="N188" i="12"/>
  <c r="O188" i="12"/>
  <c r="P188" i="12"/>
  <c r="Q188" i="12"/>
  <c r="R188" i="12"/>
  <c r="S188" i="12"/>
  <c r="T188" i="12"/>
  <c r="X188" i="12"/>
  <c r="Y188" i="12"/>
  <c r="Z188" i="12"/>
  <c r="N189" i="12"/>
  <c r="O189" i="12"/>
  <c r="P189" i="12"/>
  <c r="Q189" i="12"/>
  <c r="R189" i="12"/>
  <c r="S189" i="12"/>
  <c r="T189" i="12"/>
  <c r="X189" i="12"/>
  <c r="Y189" i="12"/>
  <c r="Z189" i="12"/>
  <c r="N190" i="12"/>
  <c r="O190" i="12"/>
  <c r="P190" i="12"/>
  <c r="Q190" i="12"/>
  <c r="R190" i="12"/>
  <c r="S190" i="12"/>
  <c r="T190" i="12"/>
  <c r="X190" i="12"/>
  <c r="Y190" i="12"/>
  <c r="Z190" i="12"/>
  <c r="N191" i="12"/>
  <c r="O191" i="12"/>
  <c r="P191" i="12"/>
  <c r="Q191" i="12"/>
  <c r="R191" i="12"/>
  <c r="S191" i="12"/>
  <c r="T191" i="12"/>
  <c r="X191" i="12"/>
  <c r="Y191" i="12"/>
  <c r="Z191" i="12"/>
  <c r="N192" i="12"/>
  <c r="O192" i="12"/>
  <c r="P192" i="12"/>
  <c r="Q192" i="12"/>
  <c r="R192" i="12"/>
  <c r="S192" i="12"/>
  <c r="T192" i="12"/>
  <c r="X192" i="12"/>
  <c r="Y192" i="12"/>
  <c r="Z192" i="12"/>
  <c r="N193" i="12"/>
  <c r="O193" i="12"/>
  <c r="P193" i="12"/>
  <c r="Q193" i="12"/>
  <c r="R193" i="12"/>
  <c r="S193" i="12"/>
  <c r="T193" i="12"/>
  <c r="X193" i="12"/>
  <c r="Y193" i="12"/>
  <c r="Z193" i="12"/>
  <c r="N194" i="12"/>
  <c r="O194" i="12"/>
  <c r="P194" i="12"/>
  <c r="Q194" i="12"/>
  <c r="R194" i="12"/>
  <c r="S194" i="12"/>
  <c r="T194" i="12"/>
  <c r="X194" i="12"/>
  <c r="Y194" i="12"/>
  <c r="Z194" i="12"/>
  <c r="N195" i="12"/>
  <c r="O195" i="12"/>
  <c r="P195" i="12"/>
  <c r="Q195" i="12"/>
  <c r="R195" i="12"/>
  <c r="S195" i="12"/>
  <c r="T195" i="12"/>
  <c r="X195" i="12"/>
  <c r="Y195" i="12"/>
  <c r="Z195" i="12"/>
  <c r="N196" i="12"/>
  <c r="O196" i="12"/>
  <c r="P196" i="12"/>
  <c r="Q196" i="12"/>
  <c r="R196" i="12"/>
  <c r="S196" i="12"/>
  <c r="T196" i="12"/>
  <c r="X196" i="12"/>
  <c r="Y196" i="12"/>
  <c r="Z196" i="12"/>
  <c r="N197" i="12"/>
  <c r="O197" i="12"/>
  <c r="P197" i="12"/>
  <c r="Q197" i="12"/>
  <c r="R197" i="12"/>
  <c r="S197" i="12"/>
  <c r="T197" i="12"/>
  <c r="X197" i="12"/>
  <c r="Y197" i="12"/>
  <c r="Z197" i="12"/>
  <c r="N198" i="12"/>
  <c r="O198" i="12"/>
  <c r="P198" i="12"/>
  <c r="Q198" i="12"/>
  <c r="R198" i="12"/>
  <c r="S198" i="12"/>
  <c r="T198" i="12"/>
  <c r="X198" i="12"/>
  <c r="Y198" i="12"/>
  <c r="Z198" i="12"/>
  <c r="Z3" i="12"/>
  <c r="Y3" i="12"/>
  <c r="X3" i="12"/>
  <c r="T3" i="12"/>
  <c r="S3" i="12"/>
  <c r="R3" i="12"/>
  <c r="Q3" i="12"/>
  <c r="P3" i="12"/>
  <c r="O3" i="12"/>
  <c r="N3" i="12"/>
  <c r="R3" i="4"/>
  <c r="R4" i="4"/>
  <c r="S4" i="4" s="1"/>
  <c r="R5" i="4"/>
  <c r="R6" i="4"/>
  <c r="S6" i="4" s="1"/>
  <c r="R7" i="4"/>
  <c r="R8" i="4"/>
  <c r="S8" i="4" s="1"/>
  <c r="R9" i="4"/>
  <c r="R10" i="4"/>
  <c r="S10" i="4" s="1"/>
  <c r="R11" i="4"/>
  <c r="R12" i="4"/>
  <c r="S12" i="4" s="1"/>
  <c r="R13" i="4"/>
  <c r="R14" i="4"/>
  <c r="S14" i="4" s="1"/>
  <c r="R15" i="4"/>
  <c r="R16" i="4"/>
  <c r="S16" i="4" s="1"/>
  <c r="R17" i="4"/>
  <c r="R18" i="4"/>
  <c r="S18" i="4" s="1"/>
  <c r="R19" i="4"/>
  <c r="R20" i="4"/>
  <c r="S20" i="4" s="1"/>
  <c r="R21" i="4"/>
  <c r="R22" i="4"/>
  <c r="S22" i="4" s="1"/>
  <c r="R23" i="4"/>
  <c r="R24" i="4"/>
  <c r="S24" i="4" s="1"/>
  <c r="R25" i="4"/>
  <c r="R26" i="4"/>
  <c r="S26" i="4" s="1"/>
  <c r="R27" i="4"/>
  <c r="R28" i="4"/>
  <c r="S28" i="4" s="1"/>
  <c r="R29" i="4"/>
  <c r="R30" i="4"/>
  <c r="S30" i="4" s="1"/>
  <c r="R31" i="4"/>
  <c r="R32" i="4"/>
  <c r="S32" i="4" s="1"/>
  <c r="R33" i="4"/>
  <c r="R34" i="4"/>
  <c r="S34" i="4" s="1"/>
  <c r="R35" i="4"/>
  <c r="R36" i="4"/>
  <c r="S36" i="4" s="1"/>
  <c r="R37" i="4"/>
  <c r="R38" i="4"/>
  <c r="S38" i="4" s="1"/>
  <c r="R39" i="4"/>
  <c r="R40" i="4"/>
  <c r="S40" i="4" s="1"/>
  <c r="R41" i="4"/>
  <c r="R42" i="4"/>
  <c r="S42" i="4" s="1"/>
  <c r="R43" i="4"/>
  <c r="R44" i="4"/>
  <c r="S44" i="4" s="1"/>
  <c r="R45" i="4"/>
  <c r="R46" i="4"/>
  <c r="S46" i="4" s="1"/>
  <c r="R47" i="4"/>
  <c r="R48" i="4"/>
  <c r="S48" i="4" s="1"/>
  <c r="R49" i="4"/>
  <c r="R50" i="4"/>
  <c r="S50" i="4" s="1"/>
  <c r="R51" i="4"/>
  <c r="R52" i="4"/>
  <c r="S52" i="4" s="1"/>
  <c r="R53" i="4"/>
  <c r="R54" i="4"/>
  <c r="S54" i="4" s="1"/>
  <c r="R55" i="4"/>
  <c r="R56" i="4"/>
  <c r="S56" i="4" s="1"/>
  <c r="R57" i="4"/>
  <c r="R58" i="4"/>
  <c r="S58" i="4" s="1"/>
  <c r="R59" i="4"/>
  <c r="R60" i="4"/>
  <c r="S60" i="4" s="1"/>
  <c r="R61" i="4"/>
  <c r="R62" i="4"/>
  <c r="S62" i="4" s="1"/>
  <c r="R63" i="4"/>
  <c r="R64" i="4"/>
  <c r="S64" i="4" s="1"/>
  <c r="R65" i="4"/>
  <c r="R66" i="4"/>
  <c r="S66" i="4" s="1"/>
  <c r="R67" i="4"/>
  <c r="R68" i="4"/>
  <c r="S68" i="4" s="1"/>
  <c r="R69" i="4"/>
  <c r="R70" i="4"/>
  <c r="S70" i="4" s="1"/>
  <c r="R71" i="4"/>
  <c r="R72" i="4"/>
  <c r="S72" i="4" s="1"/>
  <c r="R73" i="4"/>
  <c r="R74" i="4"/>
  <c r="S74" i="4" s="1"/>
  <c r="R75" i="4"/>
  <c r="R76" i="4"/>
  <c r="S76" i="4" s="1"/>
  <c r="R77" i="4"/>
  <c r="R78" i="4"/>
  <c r="S78" i="4" s="1"/>
  <c r="R79" i="4"/>
  <c r="R80" i="4"/>
  <c r="S80" i="4" s="1"/>
  <c r="R81" i="4"/>
  <c r="R82" i="4"/>
  <c r="S82" i="4" s="1"/>
  <c r="R83" i="4"/>
  <c r="R84" i="4"/>
  <c r="S84" i="4" s="1"/>
  <c r="R85" i="4"/>
  <c r="R86" i="4"/>
  <c r="S86" i="4" s="1"/>
  <c r="R87" i="4"/>
  <c r="R88" i="4"/>
  <c r="S88" i="4" s="1"/>
  <c r="R89" i="4"/>
  <c r="R90" i="4"/>
  <c r="S90" i="4" s="1"/>
  <c r="R91" i="4"/>
  <c r="R92" i="4"/>
  <c r="S92" i="4" s="1"/>
  <c r="R93" i="4"/>
  <c r="R94" i="4"/>
  <c r="S94" i="4" s="1"/>
  <c r="R95" i="4"/>
  <c r="R96" i="4"/>
  <c r="S96" i="4" s="1"/>
  <c r="R97" i="4"/>
  <c r="R98" i="4"/>
  <c r="S98" i="4" s="1"/>
  <c r="R99" i="4"/>
  <c r="R100" i="4"/>
  <c r="S100" i="4" s="1"/>
  <c r="R101" i="4"/>
  <c r="R102" i="4"/>
  <c r="S102" i="4" s="1"/>
  <c r="R103" i="4"/>
  <c r="R104" i="4"/>
  <c r="S104" i="4" s="1"/>
  <c r="R105" i="4"/>
  <c r="R106" i="4"/>
  <c r="S106" i="4" s="1"/>
  <c r="R107" i="4"/>
  <c r="R108" i="4"/>
  <c r="S108" i="4" s="1"/>
  <c r="R109" i="4"/>
  <c r="R110" i="4"/>
  <c r="S110" i="4" s="1"/>
  <c r="R111" i="4"/>
  <c r="R112" i="4"/>
  <c r="S112" i="4" s="1"/>
  <c r="R113" i="4"/>
  <c r="R114" i="4"/>
  <c r="S114" i="4" s="1"/>
  <c r="R115" i="4"/>
  <c r="R116" i="4"/>
  <c r="S116" i="4" s="1"/>
  <c r="R117" i="4"/>
  <c r="R118" i="4"/>
  <c r="S118" i="4" s="1"/>
  <c r="R119" i="4"/>
  <c r="R120" i="4"/>
  <c r="S120" i="4" s="1"/>
  <c r="R121" i="4"/>
  <c r="R122" i="4"/>
  <c r="S122" i="4" s="1"/>
  <c r="R123" i="4"/>
  <c r="R124" i="4"/>
  <c r="S124" i="4" s="1"/>
  <c r="R125" i="4"/>
  <c r="R126" i="4"/>
  <c r="S126" i="4" s="1"/>
  <c r="R127" i="4"/>
  <c r="R128" i="4"/>
  <c r="S128" i="4" s="1"/>
  <c r="R129" i="4"/>
  <c r="R130" i="4"/>
  <c r="S130" i="4" s="1"/>
  <c r="R131" i="4"/>
  <c r="R132" i="4"/>
  <c r="S132" i="4" s="1"/>
  <c r="R133" i="4"/>
  <c r="R134" i="4"/>
  <c r="S134" i="4" s="1"/>
  <c r="R135" i="4"/>
  <c r="R136" i="4"/>
  <c r="S136" i="4" s="1"/>
  <c r="R137" i="4"/>
  <c r="R138" i="4"/>
  <c r="S138" i="4" s="1"/>
  <c r="R139" i="4"/>
  <c r="R140" i="4"/>
  <c r="S140" i="4" s="1"/>
  <c r="R141" i="4"/>
  <c r="R142" i="4"/>
  <c r="S142" i="4" s="1"/>
  <c r="R143" i="4"/>
  <c r="R144" i="4"/>
  <c r="S144" i="4" s="1"/>
  <c r="R145" i="4"/>
  <c r="R146" i="4"/>
  <c r="S146" i="4" s="1"/>
  <c r="R147" i="4"/>
  <c r="R148" i="4"/>
  <c r="S148" i="4" s="1"/>
  <c r="R149" i="4"/>
  <c r="R150" i="4"/>
  <c r="S150" i="4" s="1"/>
  <c r="R151" i="4"/>
  <c r="R152" i="4"/>
  <c r="S152" i="4" s="1"/>
  <c r="R153" i="4"/>
  <c r="R154" i="4"/>
  <c r="S154" i="4" s="1"/>
  <c r="R155" i="4"/>
  <c r="R156" i="4"/>
  <c r="S156" i="4" s="1"/>
  <c r="R157" i="4"/>
  <c r="R158" i="4"/>
  <c r="S158" i="4" s="1"/>
  <c r="R159" i="4"/>
  <c r="R160" i="4"/>
  <c r="S160" i="4" s="1"/>
  <c r="R161" i="4"/>
  <c r="R162" i="4"/>
  <c r="S162" i="4" s="1"/>
  <c r="R163" i="4"/>
  <c r="R164" i="4"/>
  <c r="S164" i="4" s="1"/>
  <c r="R165" i="4"/>
  <c r="R166" i="4"/>
  <c r="S166" i="4" s="1"/>
  <c r="R167" i="4"/>
  <c r="R168" i="4"/>
  <c r="S168" i="4" s="1"/>
  <c r="R169" i="4"/>
  <c r="R170" i="4"/>
  <c r="S170" i="4" s="1"/>
  <c r="R171" i="4"/>
  <c r="R172" i="4"/>
  <c r="S172" i="4" s="1"/>
  <c r="R173" i="4"/>
  <c r="S173" i="4" s="1"/>
  <c r="R174" i="4"/>
  <c r="S174" i="4" s="1"/>
  <c r="R175" i="4"/>
  <c r="S175" i="4" s="1"/>
  <c r="R176" i="4"/>
  <c r="S176" i="4" s="1"/>
  <c r="R177" i="4"/>
  <c r="S177" i="4" s="1"/>
  <c r="R178" i="4"/>
  <c r="S178" i="4" s="1"/>
  <c r="R179" i="4"/>
  <c r="S179" i="4" s="1"/>
  <c r="R180" i="4"/>
  <c r="S180" i="4" s="1"/>
  <c r="R181" i="4"/>
  <c r="S181" i="4" s="1"/>
  <c r="R182" i="4"/>
  <c r="S182" i="4" s="1"/>
  <c r="R183" i="4"/>
  <c r="S183" i="4" s="1"/>
  <c r="R184" i="4"/>
  <c r="S184" i="4" s="1"/>
  <c r="R185" i="4"/>
  <c r="S185" i="4" s="1"/>
  <c r="R186" i="4"/>
  <c r="S186" i="4" s="1"/>
  <c r="R187" i="4"/>
  <c r="S187" i="4" s="1"/>
  <c r="R188" i="4"/>
  <c r="S188" i="4" s="1"/>
  <c r="R189" i="4"/>
  <c r="S189" i="4" s="1"/>
  <c r="R190" i="4"/>
  <c r="S190" i="4" s="1"/>
  <c r="R191" i="4"/>
  <c r="S191" i="4" s="1"/>
  <c r="R192" i="4"/>
  <c r="S192" i="4" s="1"/>
  <c r="R193" i="4"/>
  <c r="S193" i="4" s="1"/>
  <c r="R194" i="4"/>
  <c r="S194" i="4" s="1"/>
  <c r="R195" i="4"/>
  <c r="S195" i="4" s="1"/>
  <c r="R196" i="4"/>
  <c r="S196" i="4" s="1"/>
  <c r="R197" i="4"/>
  <c r="S197" i="4" s="1"/>
  <c r="R198" i="4"/>
  <c r="S198" i="4" s="1"/>
  <c r="R2" i="4"/>
  <c r="T2" i="4" s="1"/>
  <c r="K3" i="4"/>
  <c r="L3" i="4"/>
  <c r="M3" i="4"/>
  <c r="N3" i="4"/>
  <c r="O3" i="4"/>
  <c r="P3" i="4"/>
  <c r="Q3" i="4"/>
  <c r="K4" i="4"/>
  <c r="L4" i="4"/>
  <c r="M4" i="4"/>
  <c r="N4" i="4"/>
  <c r="O4" i="4"/>
  <c r="P4" i="4"/>
  <c r="Q4" i="4"/>
  <c r="K5" i="4"/>
  <c r="L5" i="4"/>
  <c r="M5" i="4"/>
  <c r="N5" i="4"/>
  <c r="O5" i="4"/>
  <c r="P5" i="4"/>
  <c r="Q5" i="4"/>
  <c r="K6" i="4"/>
  <c r="L6" i="4"/>
  <c r="M6" i="4"/>
  <c r="N6" i="4"/>
  <c r="O6" i="4"/>
  <c r="P6" i="4"/>
  <c r="Q6" i="4"/>
  <c r="K7" i="4"/>
  <c r="L7" i="4"/>
  <c r="M7" i="4"/>
  <c r="N7" i="4"/>
  <c r="O7" i="4"/>
  <c r="P7" i="4"/>
  <c r="Q7" i="4"/>
  <c r="K8" i="4"/>
  <c r="L8" i="4"/>
  <c r="M8" i="4"/>
  <c r="N8" i="4"/>
  <c r="O8" i="4"/>
  <c r="P8" i="4"/>
  <c r="Q8" i="4"/>
  <c r="K9" i="4"/>
  <c r="L9" i="4"/>
  <c r="M9" i="4"/>
  <c r="N9" i="4"/>
  <c r="O9" i="4"/>
  <c r="P9" i="4"/>
  <c r="Q9" i="4"/>
  <c r="K10" i="4"/>
  <c r="L10" i="4"/>
  <c r="M10" i="4"/>
  <c r="N10" i="4"/>
  <c r="O10" i="4"/>
  <c r="P10" i="4"/>
  <c r="Q10" i="4"/>
  <c r="K11" i="4"/>
  <c r="L11" i="4"/>
  <c r="M11" i="4"/>
  <c r="N11" i="4"/>
  <c r="O11" i="4"/>
  <c r="P11" i="4"/>
  <c r="Q11" i="4"/>
  <c r="K12" i="4"/>
  <c r="L12" i="4"/>
  <c r="M12" i="4"/>
  <c r="N12" i="4"/>
  <c r="O12" i="4"/>
  <c r="P12" i="4"/>
  <c r="Q12" i="4"/>
  <c r="K13" i="4"/>
  <c r="L13" i="4"/>
  <c r="M13" i="4"/>
  <c r="N13" i="4"/>
  <c r="O13" i="4"/>
  <c r="P13" i="4"/>
  <c r="Q13" i="4"/>
  <c r="K14" i="4"/>
  <c r="L14" i="4"/>
  <c r="M14" i="4"/>
  <c r="N14" i="4"/>
  <c r="O14" i="4"/>
  <c r="P14" i="4"/>
  <c r="Q14" i="4"/>
  <c r="K15" i="4"/>
  <c r="L15" i="4"/>
  <c r="M15" i="4"/>
  <c r="N15" i="4"/>
  <c r="O15" i="4"/>
  <c r="P15" i="4"/>
  <c r="Q15" i="4"/>
  <c r="K16" i="4"/>
  <c r="L16" i="4"/>
  <c r="M16" i="4"/>
  <c r="N16" i="4"/>
  <c r="O16" i="4"/>
  <c r="P16" i="4"/>
  <c r="Q16" i="4"/>
  <c r="K17" i="4"/>
  <c r="L17" i="4"/>
  <c r="M17" i="4"/>
  <c r="N17" i="4"/>
  <c r="O17" i="4"/>
  <c r="P17" i="4"/>
  <c r="Q17" i="4"/>
  <c r="K18" i="4"/>
  <c r="L18" i="4"/>
  <c r="M18" i="4"/>
  <c r="N18" i="4"/>
  <c r="O18" i="4"/>
  <c r="P18" i="4"/>
  <c r="Q18" i="4"/>
  <c r="K19" i="4"/>
  <c r="L19" i="4"/>
  <c r="M19" i="4"/>
  <c r="N19" i="4"/>
  <c r="O19" i="4"/>
  <c r="P19" i="4"/>
  <c r="Q19" i="4"/>
  <c r="K20" i="4"/>
  <c r="L20" i="4"/>
  <c r="M20" i="4"/>
  <c r="N20" i="4"/>
  <c r="O20" i="4"/>
  <c r="P20" i="4"/>
  <c r="Q20" i="4"/>
  <c r="K21" i="4"/>
  <c r="L21" i="4"/>
  <c r="M21" i="4"/>
  <c r="N21" i="4"/>
  <c r="O21" i="4"/>
  <c r="P21" i="4"/>
  <c r="Q21" i="4"/>
  <c r="K22" i="4"/>
  <c r="L22" i="4"/>
  <c r="M22" i="4"/>
  <c r="N22" i="4"/>
  <c r="O22" i="4"/>
  <c r="P22" i="4"/>
  <c r="Q22" i="4"/>
  <c r="K23" i="4"/>
  <c r="L23" i="4"/>
  <c r="M23" i="4"/>
  <c r="N23" i="4"/>
  <c r="O23" i="4"/>
  <c r="P23" i="4"/>
  <c r="Q23" i="4"/>
  <c r="K24" i="4"/>
  <c r="L24" i="4"/>
  <c r="M24" i="4"/>
  <c r="N24" i="4"/>
  <c r="O24" i="4"/>
  <c r="P24" i="4"/>
  <c r="Q24" i="4"/>
  <c r="K25" i="4"/>
  <c r="L25" i="4"/>
  <c r="M25" i="4"/>
  <c r="N25" i="4"/>
  <c r="O25" i="4"/>
  <c r="P25" i="4"/>
  <c r="Q25" i="4"/>
  <c r="K26" i="4"/>
  <c r="L26" i="4"/>
  <c r="M26" i="4"/>
  <c r="N26" i="4"/>
  <c r="O26" i="4"/>
  <c r="P26" i="4"/>
  <c r="Q26" i="4"/>
  <c r="K27" i="4"/>
  <c r="L27" i="4"/>
  <c r="M27" i="4"/>
  <c r="N27" i="4"/>
  <c r="O27" i="4"/>
  <c r="P27" i="4"/>
  <c r="Q27" i="4"/>
  <c r="K28" i="4"/>
  <c r="L28" i="4"/>
  <c r="M28" i="4"/>
  <c r="N28" i="4"/>
  <c r="O28" i="4"/>
  <c r="P28" i="4"/>
  <c r="Q28" i="4"/>
  <c r="K29" i="4"/>
  <c r="L29" i="4"/>
  <c r="M29" i="4"/>
  <c r="N29" i="4"/>
  <c r="O29" i="4"/>
  <c r="P29" i="4"/>
  <c r="Q29" i="4"/>
  <c r="K30" i="4"/>
  <c r="L30" i="4"/>
  <c r="M30" i="4"/>
  <c r="N30" i="4"/>
  <c r="O30" i="4"/>
  <c r="P30" i="4"/>
  <c r="Q30" i="4"/>
  <c r="K31" i="4"/>
  <c r="L31" i="4"/>
  <c r="M31" i="4"/>
  <c r="N31" i="4"/>
  <c r="O31" i="4"/>
  <c r="P31" i="4"/>
  <c r="Q31" i="4"/>
  <c r="K32" i="4"/>
  <c r="L32" i="4"/>
  <c r="M32" i="4"/>
  <c r="N32" i="4"/>
  <c r="O32" i="4"/>
  <c r="P32" i="4"/>
  <c r="Q32" i="4"/>
  <c r="K33" i="4"/>
  <c r="L33" i="4"/>
  <c r="M33" i="4"/>
  <c r="N33" i="4"/>
  <c r="O33" i="4"/>
  <c r="P33" i="4"/>
  <c r="Q33" i="4"/>
  <c r="K34" i="4"/>
  <c r="L34" i="4"/>
  <c r="M34" i="4"/>
  <c r="N34" i="4"/>
  <c r="O34" i="4"/>
  <c r="P34" i="4"/>
  <c r="Q34" i="4"/>
  <c r="K35" i="4"/>
  <c r="L35" i="4"/>
  <c r="M35" i="4"/>
  <c r="N35" i="4"/>
  <c r="O35" i="4"/>
  <c r="P35" i="4"/>
  <c r="Q35" i="4"/>
  <c r="K36" i="4"/>
  <c r="L36" i="4"/>
  <c r="M36" i="4"/>
  <c r="N36" i="4"/>
  <c r="O36" i="4"/>
  <c r="P36" i="4"/>
  <c r="Q36" i="4"/>
  <c r="K37" i="4"/>
  <c r="L37" i="4"/>
  <c r="M37" i="4"/>
  <c r="N37" i="4"/>
  <c r="O37" i="4"/>
  <c r="P37" i="4"/>
  <c r="Q37" i="4"/>
  <c r="K38" i="4"/>
  <c r="L38" i="4"/>
  <c r="M38" i="4"/>
  <c r="N38" i="4"/>
  <c r="O38" i="4"/>
  <c r="P38" i="4"/>
  <c r="Q38" i="4"/>
  <c r="K39" i="4"/>
  <c r="L39" i="4"/>
  <c r="M39" i="4"/>
  <c r="N39" i="4"/>
  <c r="O39" i="4"/>
  <c r="P39" i="4"/>
  <c r="Q39" i="4"/>
  <c r="K40" i="4"/>
  <c r="L40" i="4"/>
  <c r="M40" i="4"/>
  <c r="N40" i="4"/>
  <c r="O40" i="4"/>
  <c r="P40" i="4"/>
  <c r="Q40" i="4"/>
  <c r="K41" i="4"/>
  <c r="L41" i="4"/>
  <c r="M41" i="4"/>
  <c r="N41" i="4"/>
  <c r="O41" i="4"/>
  <c r="P41" i="4"/>
  <c r="Q41" i="4"/>
  <c r="K42" i="4"/>
  <c r="L42" i="4"/>
  <c r="M42" i="4"/>
  <c r="N42" i="4"/>
  <c r="O42" i="4"/>
  <c r="P42" i="4"/>
  <c r="Q42" i="4"/>
  <c r="K43" i="4"/>
  <c r="L43" i="4"/>
  <c r="M43" i="4"/>
  <c r="N43" i="4"/>
  <c r="O43" i="4"/>
  <c r="P43" i="4"/>
  <c r="Q43" i="4"/>
  <c r="K44" i="4"/>
  <c r="L44" i="4"/>
  <c r="M44" i="4"/>
  <c r="N44" i="4"/>
  <c r="O44" i="4"/>
  <c r="P44" i="4"/>
  <c r="Q44" i="4"/>
  <c r="K45" i="4"/>
  <c r="L45" i="4"/>
  <c r="M45" i="4"/>
  <c r="N45" i="4"/>
  <c r="O45" i="4"/>
  <c r="P45" i="4"/>
  <c r="Q45" i="4"/>
  <c r="K46" i="4"/>
  <c r="L46" i="4"/>
  <c r="M46" i="4"/>
  <c r="N46" i="4"/>
  <c r="O46" i="4"/>
  <c r="P46" i="4"/>
  <c r="Q46" i="4"/>
  <c r="K47" i="4"/>
  <c r="L47" i="4"/>
  <c r="M47" i="4"/>
  <c r="N47" i="4"/>
  <c r="O47" i="4"/>
  <c r="P47" i="4"/>
  <c r="Q47" i="4"/>
  <c r="K48" i="4"/>
  <c r="L48" i="4"/>
  <c r="M48" i="4"/>
  <c r="N48" i="4"/>
  <c r="O48" i="4"/>
  <c r="P48" i="4"/>
  <c r="Q48" i="4"/>
  <c r="K49" i="4"/>
  <c r="L49" i="4"/>
  <c r="M49" i="4"/>
  <c r="N49" i="4"/>
  <c r="O49" i="4"/>
  <c r="P49" i="4"/>
  <c r="Q49" i="4"/>
  <c r="K50" i="4"/>
  <c r="L50" i="4"/>
  <c r="M50" i="4"/>
  <c r="N50" i="4"/>
  <c r="O50" i="4"/>
  <c r="P50" i="4"/>
  <c r="Q50" i="4"/>
  <c r="K51" i="4"/>
  <c r="L51" i="4"/>
  <c r="M51" i="4"/>
  <c r="N51" i="4"/>
  <c r="O51" i="4"/>
  <c r="P51" i="4"/>
  <c r="Q51" i="4"/>
  <c r="K52" i="4"/>
  <c r="L52" i="4"/>
  <c r="M52" i="4"/>
  <c r="N52" i="4"/>
  <c r="O52" i="4"/>
  <c r="P52" i="4"/>
  <c r="Q52" i="4"/>
  <c r="K53" i="4"/>
  <c r="L53" i="4"/>
  <c r="M53" i="4"/>
  <c r="N53" i="4"/>
  <c r="O53" i="4"/>
  <c r="P53" i="4"/>
  <c r="Q53" i="4"/>
  <c r="K54" i="4"/>
  <c r="L54" i="4"/>
  <c r="M54" i="4"/>
  <c r="N54" i="4"/>
  <c r="O54" i="4"/>
  <c r="P54" i="4"/>
  <c r="Q54" i="4"/>
  <c r="K55" i="4"/>
  <c r="L55" i="4"/>
  <c r="M55" i="4"/>
  <c r="N55" i="4"/>
  <c r="O55" i="4"/>
  <c r="P55" i="4"/>
  <c r="Q55" i="4"/>
  <c r="K56" i="4"/>
  <c r="L56" i="4"/>
  <c r="M56" i="4"/>
  <c r="N56" i="4"/>
  <c r="O56" i="4"/>
  <c r="P56" i="4"/>
  <c r="Q56" i="4"/>
  <c r="K57" i="4"/>
  <c r="L57" i="4"/>
  <c r="M57" i="4"/>
  <c r="N57" i="4"/>
  <c r="O57" i="4"/>
  <c r="P57" i="4"/>
  <c r="Q57" i="4"/>
  <c r="K58" i="4"/>
  <c r="L58" i="4"/>
  <c r="M58" i="4"/>
  <c r="N58" i="4"/>
  <c r="O58" i="4"/>
  <c r="P58" i="4"/>
  <c r="Q58" i="4"/>
  <c r="K59" i="4"/>
  <c r="L59" i="4"/>
  <c r="M59" i="4"/>
  <c r="N59" i="4"/>
  <c r="O59" i="4"/>
  <c r="P59" i="4"/>
  <c r="Q59" i="4"/>
  <c r="K60" i="4"/>
  <c r="L60" i="4"/>
  <c r="M60" i="4"/>
  <c r="N60" i="4"/>
  <c r="O60" i="4"/>
  <c r="P60" i="4"/>
  <c r="Q60" i="4"/>
  <c r="K61" i="4"/>
  <c r="L61" i="4"/>
  <c r="M61" i="4"/>
  <c r="N61" i="4"/>
  <c r="O61" i="4"/>
  <c r="P61" i="4"/>
  <c r="Q61" i="4"/>
  <c r="K62" i="4"/>
  <c r="L62" i="4"/>
  <c r="M62" i="4"/>
  <c r="N62" i="4"/>
  <c r="O62" i="4"/>
  <c r="P62" i="4"/>
  <c r="Q62" i="4"/>
  <c r="K63" i="4"/>
  <c r="L63" i="4"/>
  <c r="M63" i="4"/>
  <c r="N63" i="4"/>
  <c r="O63" i="4"/>
  <c r="P63" i="4"/>
  <c r="Q63" i="4"/>
  <c r="K64" i="4"/>
  <c r="L64" i="4"/>
  <c r="M64" i="4"/>
  <c r="N64" i="4"/>
  <c r="O64" i="4"/>
  <c r="P64" i="4"/>
  <c r="Q64" i="4"/>
  <c r="K65" i="4"/>
  <c r="L65" i="4"/>
  <c r="M65" i="4"/>
  <c r="N65" i="4"/>
  <c r="O65" i="4"/>
  <c r="P65" i="4"/>
  <c r="Q65" i="4"/>
  <c r="K66" i="4"/>
  <c r="L66" i="4"/>
  <c r="M66" i="4"/>
  <c r="N66" i="4"/>
  <c r="O66" i="4"/>
  <c r="P66" i="4"/>
  <c r="Q66" i="4"/>
  <c r="K67" i="4"/>
  <c r="L67" i="4"/>
  <c r="M67" i="4"/>
  <c r="N67" i="4"/>
  <c r="O67" i="4"/>
  <c r="P67" i="4"/>
  <c r="Q67" i="4"/>
  <c r="K68" i="4"/>
  <c r="L68" i="4"/>
  <c r="M68" i="4"/>
  <c r="N68" i="4"/>
  <c r="O68" i="4"/>
  <c r="P68" i="4"/>
  <c r="Q68" i="4"/>
  <c r="K69" i="4"/>
  <c r="L69" i="4"/>
  <c r="M69" i="4"/>
  <c r="N69" i="4"/>
  <c r="O69" i="4"/>
  <c r="P69" i="4"/>
  <c r="Q69" i="4"/>
  <c r="K70" i="4"/>
  <c r="L70" i="4"/>
  <c r="M70" i="4"/>
  <c r="N70" i="4"/>
  <c r="O70" i="4"/>
  <c r="P70" i="4"/>
  <c r="Q70" i="4"/>
  <c r="K71" i="4"/>
  <c r="L71" i="4"/>
  <c r="M71" i="4"/>
  <c r="N71" i="4"/>
  <c r="O71" i="4"/>
  <c r="P71" i="4"/>
  <c r="Q71" i="4"/>
  <c r="K72" i="4"/>
  <c r="L72" i="4"/>
  <c r="M72" i="4"/>
  <c r="N72" i="4"/>
  <c r="O72" i="4"/>
  <c r="P72" i="4"/>
  <c r="Q72" i="4"/>
  <c r="K73" i="4"/>
  <c r="L73" i="4"/>
  <c r="M73" i="4"/>
  <c r="N73" i="4"/>
  <c r="O73" i="4"/>
  <c r="P73" i="4"/>
  <c r="Q73" i="4"/>
  <c r="K74" i="4"/>
  <c r="L74" i="4"/>
  <c r="M74" i="4"/>
  <c r="N74" i="4"/>
  <c r="O74" i="4"/>
  <c r="P74" i="4"/>
  <c r="Q74" i="4"/>
  <c r="K75" i="4"/>
  <c r="L75" i="4"/>
  <c r="M75" i="4"/>
  <c r="N75" i="4"/>
  <c r="O75" i="4"/>
  <c r="P75" i="4"/>
  <c r="Q75" i="4"/>
  <c r="K76" i="4"/>
  <c r="L76" i="4"/>
  <c r="M76" i="4"/>
  <c r="N76" i="4"/>
  <c r="O76" i="4"/>
  <c r="P76" i="4"/>
  <c r="Q76" i="4"/>
  <c r="K77" i="4"/>
  <c r="L77" i="4"/>
  <c r="M77" i="4"/>
  <c r="N77" i="4"/>
  <c r="O77" i="4"/>
  <c r="P77" i="4"/>
  <c r="Q77" i="4"/>
  <c r="K78" i="4"/>
  <c r="L78" i="4"/>
  <c r="M78" i="4"/>
  <c r="N78" i="4"/>
  <c r="O78" i="4"/>
  <c r="P78" i="4"/>
  <c r="Q78" i="4"/>
  <c r="K79" i="4"/>
  <c r="L79" i="4"/>
  <c r="M79" i="4"/>
  <c r="N79" i="4"/>
  <c r="O79" i="4"/>
  <c r="P79" i="4"/>
  <c r="Q79" i="4"/>
  <c r="K80" i="4"/>
  <c r="L80" i="4"/>
  <c r="M80" i="4"/>
  <c r="N80" i="4"/>
  <c r="O80" i="4"/>
  <c r="P80" i="4"/>
  <c r="Q80" i="4"/>
  <c r="K81" i="4"/>
  <c r="L81" i="4"/>
  <c r="M81" i="4"/>
  <c r="N81" i="4"/>
  <c r="O81" i="4"/>
  <c r="P81" i="4"/>
  <c r="Q81" i="4"/>
  <c r="K82" i="4"/>
  <c r="L82" i="4"/>
  <c r="M82" i="4"/>
  <c r="N82" i="4"/>
  <c r="O82" i="4"/>
  <c r="P82" i="4"/>
  <c r="Q82" i="4"/>
  <c r="K83" i="4"/>
  <c r="L83" i="4"/>
  <c r="M83" i="4"/>
  <c r="N83" i="4"/>
  <c r="O83" i="4"/>
  <c r="P83" i="4"/>
  <c r="Q83" i="4"/>
  <c r="K84" i="4"/>
  <c r="L84" i="4"/>
  <c r="M84" i="4"/>
  <c r="N84" i="4"/>
  <c r="O84" i="4"/>
  <c r="P84" i="4"/>
  <c r="Q84" i="4"/>
  <c r="K85" i="4"/>
  <c r="L85" i="4"/>
  <c r="M85" i="4"/>
  <c r="N85" i="4"/>
  <c r="O85" i="4"/>
  <c r="P85" i="4"/>
  <c r="Q85" i="4"/>
  <c r="K86" i="4"/>
  <c r="L86" i="4"/>
  <c r="M86" i="4"/>
  <c r="N86" i="4"/>
  <c r="O86" i="4"/>
  <c r="P86" i="4"/>
  <c r="Q86" i="4"/>
  <c r="K87" i="4"/>
  <c r="L87" i="4"/>
  <c r="M87" i="4"/>
  <c r="N87" i="4"/>
  <c r="O87" i="4"/>
  <c r="P87" i="4"/>
  <c r="Q87" i="4"/>
  <c r="K88" i="4"/>
  <c r="L88" i="4"/>
  <c r="M88" i="4"/>
  <c r="N88" i="4"/>
  <c r="O88" i="4"/>
  <c r="P88" i="4"/>
  <c r="Q88" i="4"/>
  <c r="K89" i="4"/>
  <c r="L89" i="4"/>
  <c r="M89" i="4"/>
  <c r="N89" i="4"/>
  <c r="O89" i="4"/>
  <c r="P89" i="4"/>
  <c r="Q89" i="4"/>
  <c r="K90" i="4"/>
  <c r="L90" i="4"/>
  <c r="M90" i="4"/>
  <c r="N90" i="4"/>
  <c r="O90" i="4"/>
  <c r="P90" i="4"/>
  <c r="Q90" i="4"/>
  <c r="K91" i="4"/>
  <c r="L91" i="4"/>
  <c r="M91" i="4"/>
  <c r="N91" i="4"/>
  <c r="O91" i="4"/>
  <c r="P91" i="4"/>
  <c r="Q91" i="4"/>
  <c r="K92" i="4"/>
  <c r="L92" i="4"/>
  <c r="M92" i="4"/>
  <c r="N92" i="4"/>
  <c r="O92" i="4"/>
  <c r="P92" i="4"/>
  <c r="Q92" i="4"/>
  <c r="K93" i="4"/>
  <c r="L93" i="4"/>
  <c r="M93" i="4"/>
  <c r="N93" i="4"/>
  <c r="O93" i="4"/>
  <c r="P93" i="4"/>
  <c r="Q93" i="4"/>
  <c r="K94" i="4"/>
  <c r="L94" i="4"/>
  <c r="M94" i="4"/>
  <c r="N94" i="4"/>
  <c r="O94" i="4"/>
  <c r="P94" i="4"/>
  <c r="Q94" i="4"/>
  <c r="K95" i="4"/>
  <c r="L95" i="4"/>
  <c r="M95" i="4"/>
  <c r="N95" i="4"/>
  <c r="O95" i="4"/>
  <c r="P95" i="4"/>
  <c r="Q95" i="4"/>
  <c r="K96" i="4"/>
  <c r="L96" i="4"/>
  <c r="M96" i="4"/>
  <c r="N96" i="4"/>
  <c r="O96" i="4"/>
  <c r="P96" i="4"/>
  <c r="Q96" i="4"/>
  <c r="K97" i="4"/>
  <c r="L97" i="4"/>
  <c r="M97" i="4"/>
  <c r="N97" i="4"/>
  <c r="O97" i="4"/>
  <c r="P97" i="4"/>
  <c r="Q97" i="4"/>
  <c r="K98" i="4"/>
  <c r="L98" i="4"/>
  <c r="M98" i="4"/>
  <c r="N98" i="4"/>
  <c r="O98" i="4"/>
  <c r="P98" i="4"/>
  <c r="Q98" i="4"/>
  <c r="K99" i="4"/>
  <c r="L99" i="4"/>
  <c r="M99" i="4"/>
  <c r="N99" i="4"/>
  <c r="O99" i="4"/>
  <c r="P99" i="4"/>
  <c r="Q99" i="4"/>
  <c r="K100" i="4"/>
  <c r="L100" i="4"/>
  <c r="M100" i="4"/>
  <c r="N100" i="4"/>
  <c r="O100" i="4"/>
  <c r="P100" i="4"/>
  <c r="Q100" i="4"/>
  <c r="K101" i="4"/>
  <c r="L101" i="4"/>
  <c r="M101" i="4"/>
  <c r="N101" i="4"/>
  <c r="O101" i="4"/>
  <c r="P101" i="4"/>
  <c r="Q101" i="4"/>
  <c r="K102" i="4"/>
  <c r="L102" i="4"/>
  <c r="M102" i="4"/>
  <c r="N102" i="4"/>
  <c r="O102" i="4"/>
  <c r="P102" i="4"/>
  <c r="Q102" i="4"/>
  <c r="K103" i="4"/>
  <c r="L103" i="4"/>
  <c r="M103" i="4"/>
  <c r="N103" i="4"/>
  <c r="O103" i="4"/>
  <c r="P103" i="4"/>
  <c r="Q103" i="4"/>
  <c r="K104" i="4"/>
  <c r="L104" i="4"/>
  <c r="M104" i="4"/>
  <c r="N104" i="4"/>
  <c r="O104" i="4"/>
  <c r="P104" i="4"/>
  <c r="Q104" i="4"/>
  <c r="K105" i="4"/>
  <c r="L105" i="4"/>
  <c r="M105" i="4"/>
  <c r="N105" i="4"/>
  <c r="O105" i="4"/>
  <c r="P105" i="4"/>
  <c r="Q105" i="4"/>
  <c r="K106" i="4"/>
  <c r="L106" i="4"/>
  <c r="M106" i="4"/>
  <c r="N106" i="4"/>
  <c r="O106" i="4"/>
  <c r="P106" i="4"/>
  <c r="Q106" i="4"/>
  <c r="K107" i="4"/>
  <c r="L107" i="4"/>
  <c r="M107" i="4"/>
  <c r="N107" i="4"/>
  <c r="O107" i="4"/>
  <c r="P107" i="4"/>
  <c r="Q107" i="4"/>
  <c r="K108" i="4"/>
  <c r="L108" i="4"/>
  <c r="M108" i="4"/>
  <c r="N108" i="4"/>
  <c r="O108" i="4"/>
  <c r="P108" i="4"/>
  <c r="Q108" i="4"/>
  <c r="K109" i="4"/>
  <c r="L109" i="4"/>
  <c r="M109" i="4"/>
  <c r="N109" i="4"/>
  <c r="O109" i="4"/>
  <c r="P109" i="4"/>
  <c r="Q109" i="4"/>
  <c r="K110" i="4"/>
  <c r="L110" i="4"/>
  <c r="M110" i="4"/>
  <c r="N110" i="4"/>
  <c r="O110" i="4"/>
  <c r="P110" i="4"/>
  <c r="Q110" i="4"/>
  <c r="K111" i="4"/>
  <c r="L111" i="4"/>
  <c r="M111" i="4"/>
  <c r="N111" i="4"/>
  <c r="O111" i="4"/>
  <c r="P111" i="4"/>
  <c r="Q111" i="4"/>
  <c r="K112" i="4"/>
  <c r="L112" i="4"/>
  <c r="M112" i="4"/>
  <c r="N112" i="4"/>
  <c r="O112" i="4"/>
  <c r="P112" i="4"/>
  <c r="Q112" i="4"/>
  <c r="K113" i="4"/>
  <c r="L113" i="4"/>
  <c r="M113" i="4"/>
  <c r="N113" i="4"/>
  <c r="O113" i="4"/>
  <c r="P113" i="4"/>
  <c r="Q113" i="4"/>
  <c r="K114" i="4"/>
  <c r="L114" i="4"/>
  <c r="M114" i="4"/>
  <c r="N114" i="4"/>
  <c r="O114" i="4"/>
  <c r="P114" i="4"/>
  <c r="Q114" i="4"/>
  <c r="K115" i="4"/>
  <c r="L115" i="4"/>
  <c r="M115" i="4"/>
  <c r="N115" i="4"/>
  <c r="O115" i="4"/>
  <c r="P115" i="4"/>
  <c r="Q115" i="4"/>
  <c r="K116" i="4"/>
  <c r="L116" i="4"/>
  <c r="M116" i="4"/>
  <c r="N116" i="4"/>
  <c r="O116" i="4"/>
  <c r="P116" i="4"/>
  <c r="Q116" i="4"/>
  <c r="K117" i="4"/>
  <c r="L117" i="4"/>
  <c r="M117" i="4"/>
  <c r="N117" i="4"/>
  <c r="O117" i="4"/>
  <c r="P117" i="4"/>
  <c r="Q117" i="4"/>
  <c r="K118" i="4"/>
  <c r="L118" i="4"/>
  <c r="M118" i="4"/>
  <c r="N118" i="4"/>
  <c r="O118" i="4"/>
  <c r="P118" i="4"/>
  <c r="Q118" i="4"/>
  <c r="K119" i="4"/>
  <c r="L119" i="4"/>
  <c r="M119" i="4"/>
  <c r="N119" i="4"/>
  <c r="O119" i="4"/>
  <c r="P119" i="4"/>
  <c r="Q119" i="4"/>
  <c r="K120" i="4"/>
  <c r="L120" i="4"/>
  <c r="M120" i="4"/>
  <c r="N120" i="4"/>
  <c r="O120" i="4"/>
  <c r="P120" i="4"/>
  <c r="Q120" i="4"/>
  <c r="K121" i="4"/>
  <c r="L121" i="4"/>
  <c r="M121" i="4"/>
  <c r="N121" i="4"/>
  <c r="O121" i="4"/>
  <c r="P121" i="4"/>
  <c r="Q121" i="4"/>
  <c r="K122" i="4"/>
  <c r="L122" i="4"/>
  <c r="M122" i="4"/>
  <c r="N122" i="4"/>
  <c r="O122" i="4"/>
  <c r="P122" i="4"/>
  <c r="Q122" i="4"/>
  <c r="K123" i="4"/>
  <c r="L123" i="4"/>
  <c r="M123" i="4"/>
  <c r="N123" i="4"/>
  <c r="O123" i="4"/>
  <c r="P123" i="4"/>
  <c r="Q123" i="4"/>
  <c r="K124" i="4"/>
  <c r="L124" i="4"/>
  <c r="M124" i="4"/>
  <c r="N124" i="4"/>
  <c r="O124" i="4"/>
  <c r="P124" i="4"/>
  <c r="Q124" i="4"/>
  <c r="K125" i="4"/>
  <c r="L125" i="4"/>
  <c r="M125" i="4"/>
  <c r="N125" i="4"/>
  <c r="O125" i="4"/>
  <c r="P125" i="4"/>
  <c r="Q125" i="4"/>
  <c r="K126" i="4"/>
  <c r="L126" i="4"/>
  <c r="M126" i="4"/>
  <c r="N126" i="4"/>
  <c r="O126" i="4"/>
  <c r="P126" i="4"/>
  <c r="Q126" i="4"/>
  <c r="K127" i="4"/>
  <c r="L127" i="4"/>
  <c r="M127" i="4"/>
  <c r="N127" i="4"/>
  <c r="O127" i="4"/>
  <c r="P127" i="4"/>
  <c r="Q127" i="4"/>
  <c r="K128" i="4"/>
  <c r="L128" i="4"/>
  <c r="M128" i="4"/>
  <c r="N128" i="4"/>
  <c r="O128" i="4"/>
  <c r="P128" i="4"/>
  <c r="Q128" i="4"/>
  <c r="K129" i="4"/>
  <c r="L129" i="4"/>
  <c r="M129" i="4"/>
  <c r="N129" i="4"/>
  <c r="O129" i="4"/>
  <c r="P129" i="4"/>
  <c r="Q129" i="4"/>
  <c r="K130" i="4"/>
  <c r="L130" i="4"/>
  <c r="M130" i="4"/>
  <c r="N130" i="4"/>
  <c r="O130" i="4"/>
  <c r="P130" i="4"/>
  <c r="Q130" i="4"/>
  <c r="K131" i="4"/>
  <c r="L131" i="4"/>
  <c r="M131" i="4"/>
  <c r="N131" i="4"/>
  <c r="O131" i="4"/>
  <c r="P131" i="4"/>
  <c r="Q131" i="4"/>
  <c r="K132" i="4"/>
  <c r="L132" i="4"/>
  <c r="M132" i="4"/>
  <c r="N132" i="4"/>
  <c r="O132" i="4"/>
  <c r="P132" i="4"/>
  <c r="Q132" i="4"/>
  <c r="K133" i="4"/>
  <c r="L133" i="4"/>
  <c r="M133" i="4"/>
  <c r="N133" i="4"/>
  <c r="O133" i="4"/>
  <c r="P133" i="4"/>
  <c r="Q133" i="4"/>
  <c r="K134" i="4"/>
  <c r="L134" i="4"/>
  <c r="M134" i="4"/>
  <c r="N134" i="4"/>
  <c r="O134" i="4"/>
  <c r="P134" i="4"/>
  <c r="Q134" i="4"/>
  <c r="K135" i="4"/>
  <c r="L135" i="4"/>
  <c r="M135" i="4"/>
  <c r="N135" i="4"/>
  <c r="O135" i="4"/>
  <c r="P135" i="4"/>
  <c r="Q135" i="4"/>
  <c r="K136" i="4"/>
  <c r="L136" i="4"/>
  <c r="M136" i="4"/>
  <c r="N136" i="4"/>
  <c r="O136" i="4"/>
  <c r="P136" i="4"/>
  <c r="Q136" i="4"/>
  <c r="K137" i="4"/>
  <c r="L137" i="4"/>
  <c r="M137" i="4"/>
  <c r="N137" i="4"/>
  <c r="O137" i="4"/>
  <c r="P137" i="4"/>
  <c r="Q137" i="4"/>
  <c r="K138" i="4"/>
  <c r="L138" i="4"/>
  <c r="M138" i="4"/>
  <c r="N138" i="4"/>
  <c r="O138" i="4"/>
  <c r="P138" i="4"/>
  <c r="Q138" i="4"/>
  <c r="K139" i="4"/>
  <c r="L139" i="4"/>
  <c r="M139" i="4"/>
  <c r="N139" i="4"/>
  <c r="O139" i="4"/>
  <c r="P139" i="4"/>
  <c r="Q139" i="4"/>
  <c r="K140" i="4"/>
  <c r="L140" i="4"/>
  <c r="M140" i="4"/>
  <c r="N140" i="4"/>
  <c r="O140" i="4"/>
  <c r="P140" i="4"/>
  <c r="Q140" i="4"/>
  <c r="K141" i="4"/>
  <c r="L141" i="4"/>
  <c r="M141" i="4"/>
  <c r="N141" i="4"/>
  <c r="O141" i="4"/>
  <c r="P141" i="4"/>
  <c r="Q141" i="4"/>
  <c r="K142" i="4"/>
  <c r="L142" i="4"/>
  <c r="M142" i="4"/>
  <c r="N142" i="4"/>
  <c r="O142" i="4"/>
  <c r="P142" i="4"/>
  <c r="Q142" i="4"/>
  <c r="K143" i="4"/>
  <c r="L143" i="4"/>
  <c r="M143" i="4"/>
  <c r="N143" i="4"/>
  <c r="O143" i="4"/>
  <c r="P143" i="4"/>
  <c r="Q143" i="4"/>
  <c r="K144" i="4"/>
  <c r="L144" i="4"/>
  <c r="M144" i="4"/>
  <c r="N144" i="4"/>
  <c r="O144" i="4"/>
  <c r="P144" i="4"/>
  <c r="Q144" i="4"/>
  <c r="K145" i="4"/>
  <c r="L145" i="4"/>
  <c r="M145" i="4"/>
  <c r="N145" i="4"/>
  <c r="O145" i="4"/>
  <c r="P145" i="4"/>
  <c r="Q145" i="4"/>
  <c r="K146" i="4"/>
  <c r="L146" i="4"/>
  <c r="M146" i="4"/>
  <c r="N146" i="4"/>
  <c r="O146" i="4"/>
  <c r="P146" i="4"/>
  <c r="Q146" i="4"/>
  <c r="K147" i="4"/>
  <c r="L147" i="4"/>
  <c r="M147" i="4"/>
  <c r="N147" i="4"/>
  <c r="O147" i="4"/>
  <c r="P147" i="4"/>
  <c r="Q147" i="4"/>
  <c r="K148" i="4"/>
  <c r="L148" i="4"/>
  <c r="M148" i="4"/>
  <c r="N148" i="4"/>
  <c r="O148" i="4"/>
  <c r="P148" i="4"/>
  <c r="Q148" i="4"/>
  <c r="K149" i="4"/>
  <c r="L149" i="4"/>
  <c r="M149" i="4"/>
  <c r="N149" i="4"/>
  <c r="O149" i="4"/>
  <c r="P149" i="4"/>
  <c r="Q149" i="4"/>
  <c r="K150" i="4"/>
  <c r="L150" i="4"/>
  <c r="M150" i="4"/>
  <c r="N150" i="4"/>
  <c r="O150" i="4"/>
  <c r="P150" i="4"/>
  <c r="Q150" i="4"/>
  <c r="K151" i="4"/>
  <c r="L151" i="4"/>
  <c r="M151" i="4"/>
  <c r="N151" i="4"/>
  <c r="O151" i="4"/>
  <c r="P151" i="4"/>
  <c r="Q151" i="4"/>
  <c r="K152" i="4"/>
  <c r="L152" i="4"/>
  <c r="M152" i="4"/>
  <c r="N152" i="4"/>
  <c r="O152" i="4"/>
  <c r="P152" i="4"/>
  <c r="Q152" i="4"/>
  <c r="K153" i="4"/>
  <c r="L153" i="4"/>
  <c r="M153" i="4"/>
  <c r="N153" i="4"/>
  <c r="O153" i="4"/>
  <c r="P153" i="4"/>
  <c r="Q153" i="4"/>
  <c r="K154" i="4"/>
  <c r="L154" i="4"/>
  <c r="M154" i="4"/>
  <c r="N154" i="4"/>
  <c r="O154" i="4"/>
  <c r="P154" i="4"/>
  <c r="Q154" i="4"/>
  <c r="K155" i="4"/>
  <c r="L155" i="4"/>
  <c r="M155" i="4"/>
  <c r="N155" i="4"/>
  <c r="O155" i="4"/>
  <c r="P155" i="4"/>
  <c r="Q155" i="4"/>
  <c r="K156" i="4"/>
  <c r="L156" i="4"/>
  <c r="M156" i="4"/>
  <c r="N156" i="4"/>
  <c r="O156" i="4"/>
  <c r="P156" i="4"/>
  <c r="Q156" i="4"/>
  <c r="K157" i="4"/>
  <c r="L157" i="4"/>
  <c r="M157" i="4"/>
  <c r="N157" i="4"/>
  <c r="O157" i="4"/>
  <c r="P157" i="4"/>
  <c r="Q157" i="4"/>
  <c r="K158" i="4"/>
  <c r="L158" i="4"/>
  <c r="M158" i="4"/>
  <c r="N158" i="4"/>
  <c r="O158" i="4"/>
  <c r="P158" i="4"/>
  <c r="Q158" i="4"/>
  <c r="K159" i="4"/>
  <c r="L159" i="4"/>
  <c r="M159" i="4"/>
  <c r="N159" i="4"/>
  <c r="O159" i="4"/>
  <c r="P159" i="4"/>
  <c r="Q159" i="4"/>
  <c r="K160" i="4"/>
  <c r="L160" i="4"/>
  <c r="M160" i="4"/>
  <c r="N160" i="4"/>
  <c r="O160" i="4"/>
  <c r="P160" i="4"/>
  <c r="Q160" i="4"/>
  <c r="K161" i="4"/>
  <c r="L161" i="4"/>
  <c r="M161" i="4"/>
  <c r="N161" i="4"/>
  <c r="O161" i="4"/>
  <c r="P161" i="4"/>
  <c r="Q161" i="4"/>
  <c r="K162" i="4"/>
  <c r="L162" i="4"/>
  <c r="M162" i="4"/>
  <c r="N162" i="4"/>
  <c r="O162" i="4"/>
  <c r="P162" i="4"/>
  <c r="Q162" i="4"/>
  <c r="K163" i="4"/>
  <c r="L163" i="4"/>
  <c r="M163" i="4"/>
  <c r="N163" i="4"/>
  <c r="O163" i="4"/>
  <c r="P163" i="4"/>
  <c r="Q163" i="4"/>
  <c r="K164" i="4"/>
  <c r="L164" i="4"/>
  <c r="M164" i="4"/>
  <c r="N164" i="4"/>
  <c r="O164" i="4"/>
  <c r="P164" i="4"/>
  <c r="Q164" i="4"/>
  <c r="K165" i="4"/>
  <c r="L165" i="4"/>
  <c r="M165" i="4"/>
  <c r="N165" i="4"/>
  <c r="O165" i="4"/>
  <c r="P165" i="4"/>
  <c r="Q165" i="4"/>
  <c r="K166" i="4"/>
  <c r="L166" i="4"/>
  <c r="M166" i="4"/>
  <c r="N166" i="4"/>
  <c r="O166" i="4"/>
  <c r="P166" i="4"/>
  <c r="Q166" i="4"/>
  <c r="K167" i="4"/>
  <c r="L167" i="4"/>
  <c r="M167" i="4"/>
  <c r="N167" i="4"/>
  <c r="O167" i="4"/>
  <c r="P167" i="4"/>
  <c r="Q167" i="4"/>
  <c r="K168" i="4"/>
  <c r="L168" i="4"/>
  <c r="M168" i="4"/>
  <c r="N168" i="4"/>
  <c r="O168" i="4"/>
  <c r="P168" i="4"/>
  <c r="Q168" i="4"/>
  <c r="K169" i="4"/>
  <c r="L169" i="4"/>
  <c r="M169" i="4"/>
  <c r="N169" i="4"/>
  <c r="O169" i="4"/>
  <c r="P169" i="4"/>
  <c r="Q169" i="4"/>
  <c r="K170" i="4"/>
  <c r="L170" i="4"/>
  <c r="M170" i="4"/>
  <c r="N170" i="4"/>
  <c r="O170" i="4"/>
  <c r="P170" i="4"/>
  <c r="Q170" i="4"/>
  <c r="K171" i="4"/>
  <c r="L171" i="4"/>
  <c r="M171" i="4"/>
  <c r="N171" i="4"/>
  <c r="O171" i="4"/>
  <c r="P171" i="4"/>
  <c r="Q171" i="4"/>
  <c r="K172" i="4"/>
  <c r="L172" i="4"/>
  <c r="M172" i="4"/>
  <c r="N172" i="4"/>
  <c r="O172" i="4"/>
  <c r="P172" i="4"/>
  <c r="Q172" i="4"/>
  <c r="K173" i="4"/>
  <c r="L173" i="4"/>
  <c r="M173" i="4"/>
  <c r="N173" i="4"/>
  <c r="O173" i="4"/>
  <c r="P173" i="4"/>
  <c r="Q173" i="4"/>
  <c r="K174" i="4"/>
  <c r="L174" i="4"/>
  <c r="M174" i="4"/>
  <c r="N174" i="4"/>
  <c r="O174" i="4"/>
  <c r="P174" i="4"/>
  <c r="Q174" i="4"/>
  <c r="K175" i="4"/>
  <c r="L175" i="4"/>
  <c r="M175" i="4"/>
  <c r="N175" i="4"/>
  <c r="O175" i="4"/>
  <c r="P175" i="4"/>
  <c r="Q175" i="4"/>
  <c r="K176" i="4"/>
  <c r="L176" i="4"/>
  <c r="M176" i="4"/>
  <c r="N176" i="4"/>
  <c r="O176" i="4"/>
  <c r="P176" i="4"/>
  <c r="Q176" i="4"/>
  <c r="K177" i="4"/>
  <c r="L177" i="4"/>
  <c r="M177" i="4"/>
  <c r="N177" i="4"/>
  <c r="O177" i="4"/>
  <c r="P177" i="4"/>
  <c r="Q177" i="4"/>
  <c r="K178" i="4"/>
  <c r="L178" i="4"/>
  <c r="M178" i="4"/>
  <c r="N178" i="4"/>
  <c r="O178" i="4"/>
  <c r="P178" i="4"/>
  <c r="Q178" i="4"/>
  <c r="K179" i="4"/>
  <c r="L179" i="4"/>
  <c r="M179" i="4"/>
  <c r="N179" i="4"/>
  <c r="O179" i="4"/>
  <c r="P179" i="4"/>
  <c r="Q179" i="4"/>
  <c r="K180" i="4"/>
  <c r="L180" i="4"/>
  <c r="M180" i="4"/>
  <c r="N180" i="4"/>
  <c r="O180" i="4"/>
  <c r="P180" i="4"/>
  <c r="Q180" i="4"/>
  <c r="K181" i="4"/>
  <c r="L181" i="4"/>
  <c r="M181" i="4"/>
  <c r="N181" i="4"/>
  <c r="O181" i="4"/>
  <c r="P181" i="4"/>
  <c r="Q181" i="4"/>
  <c r="K182" i="4"/>
  <c r="L182" i="4"/>
  <c r="M182" i="4"/>
  <c r="N182" i="4"/>
  <c r="O182" i="4"/>
  <c r="P182" i="4"/>
  <c r="Q182" i="4"/>
  <c r="K183" i="4"/>
  <c r="L183" i="4"/>
  <c r="M183" i="4"/>
  <c r="N183" i="4"/>
  <c r="O183" i="4"/>
  <c r="P183" i="4"/>
  <c r="Q183" i="4"/>
  <c r="K184" i="4"/>
  <c r="L184" i="4"/>
  <c r="M184" i="4"/>
  <c r="N184" i="4"/>
  <c r="O184" i="4"/>
  <c r="P184" i="4"/>
  <c r="Q184" i="4"/>
  <c r="K185" i="4"/>
  <c r="L185" i="4"/>
  <c r="M185" i="4"/>
  <c r="N185" i="4"/>
  <c r="O185" i="4"/>
  <c r="P185" i="4"/>
  <c r="Q185" i="4"/>
  <c r="K186" i="4"/>
  <c r="L186" i="4"/>
  <c r="M186" i="4"/>
  <c r="N186" i="4"/>
  <c r="O186" i="4"/>
  <c r="P186" i="4"/>
  <c r="Q186" i="4"/>
  <c r="K187" i="4"/>
  <c r="L187" i="4"/>
  <c r="M187" i="4"/>
  <c r="N187" i="4"/>
  <c r="O187" i="4"/>
  <c r="P187" i="4"/>
  <c r="Q187" i="4"/>
  <c r="K188" i="4"/>
  <c r="L188" i="4"/>
  <c r="M188" i="4"/>
  <c r="N188" i="4"/>
  <c r="O188" i="4"/>
  <c r="P188" i="4"/>
  <c r="Q188" i="4"/>
  <c r="K189" i="4"/>
  <c r="L189" i="4"/>
  <c r="M189" i="4"/>
  <c r="N189" i="4"/>
  <c r="O189" i="4"/>
  <c r="P189" i="4"/>
  <c r="Q189" i="4"/>
  <c r="K190" i="4"/>
  <c r="L190" i="4"/>
  <c r="M190" i="4"/>
  <c r="N190" i="4"/>
  <c r="O190" i="4"/>
  <c r="P190" i="4"/>
  <c r="Q190" i="4"/>
  <c r="K191" i="4"/>
  <c r="L191" i="4"/>
  <c r="M191" i="4"/>
  <c r="N191" i="4"/>
  <c r="O191" i="4"/>
  <c r="P191" i="4"/>
  <c r="Q191" i="4"/>
  <c r="K192" i="4"/>
  <c r="L192" i="4"/>
  <c r="M192" i="4"/>
  <c r="N192" i="4"/>
  <c r="O192" i="4"/>
  <c r="P192" i="4"/>
  <c r="Q192" i="4"/>
  <c r="K193" i="4"/>
  <c r="L193" i="4"/>
  <c r="M193" i="4"/>
  <c r="N193" i="4"/>
  <c r="O193" i="4"/>
  <c r="P193" i="4"/>
  <c r="Q193" i="4"/>
  <c r="K194" i="4"/>
  <c r="L194" i="4"/>
  <c r="M194" i="4"/>
  <c r="N194" i="4"/>
  <c r="O194" i="4"/>
  <c r="P194" i="4"/>
  <c r="Q194" i="4"/>
  <c r="K195" i="4"/>
  <c r="L195" i="4"/>
  <c r="M195" i="4"/>
  <c r="N195" i="4"/>
  <c r="O195" i="4"/>
  <c r="P195" i="4"/>
  <c r="Q195" i="4"/>
  <c r="K196" i="4"/>
  <c r="L196" i="4"/>
  <c r="M196" i="4"/>
  <c r="N196" i="4"/>
  <c r="O196" i="4"/>
  <c r="P196" i="4"/>
  <c r="Q196" i="4"/>
  <c r="K197" i="4"/>
  <c r="L197" i="4"/>
  <c r="M197" i="4"/>
  <c r="N197" i="4"/>
  <c r="O197" i="4"/>
  <c r="P197" i="4"/>
  <c r="Q197" i="4"/>
  <c r="K198" i="4"/>
  <c r="L198" i="4"/>
  <c r="M198" i="4"/>
  <c r="N198" i="4"/>
  <c r="O198" i="4"/>
  <c r="P198" i="4"/>
  <c r="Q198" i="4"/>
  <c r="Q2" i="4"/>
  <c r="P2" i="4"/>
  <c r="O2" i="4"/>
  <c r="N2" i="4"/>
  <c r="M2" i="4"/>
  <c r="L2" i="4"/>
  <c r="K2" i="4"/>
  <c r="N4" i="9"/>
  <c r="O4" i="9"/>
  <c r="P4" i="9"/>
  <c r="Q4" i="9"/>
  <c r="R4" i="9"/>
  <c r="S4" i="9"/>
  <c r="T4" i="9"/>
  <c r="X4" i="9"/>
  <c r="Y4" i="9"/>
  <c r="Z4" i="9"/>
  <c r="N5" i="9"/>
  <c r="O5" i="9"/>
  <c r="P5" i="9"/>
  <c r="Q5" i="9"/>
  <c r="R5" i="9"/>
  <c r="S5" i="9"/>
  <c r="T5" i="9"/>
  <c r="X5" i="9"/>
  <c r="Y5" i="9"/>
  <c r="Z5" i="9"/>
  <c r="N6" i="9"/>
  <c r="O6" i="9"/>
  <c r="P6" i="9"/>
  <c r="Q6" i="9"/>
  <c r="R6" i="9"/>
  <c r="S6" i="9"/>
  <c r="T6" i="9"/>
  <c r="X6" i="9"/>
  <c r="Y6" i="9"/>
  <c r="Z6" i="9"/>
  <c r="N7" i="9"/>
  <c r="O7" i="9"/>
  <c r="P7" i="9"/>
  <c r="Q7" i="9"/>
  <c r="R7" i="9"/>
  <c r="S7" i="9"/>
  <c r="T7" i="9"/>
  <c r="X7" i="9"/>
  <c r="Y7" i="9"/>
  <c r="Z7" i="9"/>
  <c r="N8" i="9"/>
  <c r="O8" i="9"/>
  <c r="P8" i="9"/>
  <c r="Q8" i="9"/>
  <c r="R8" i="9"/>
  <c r="S8" i="9"/>
  <c r="T8" i="9"/>
  <c r="X8" i="9"/>
  <c r="Y8" i="9"/>
  <c r="Z8" i="9"/>
  <c r="N9" i="9"/>
  <c r="O9" i="9"/>
  <c r="P9" i="9"/>
  <c r="Q9" i="9"/>
  <c r="R9" i="9"/>
  <c r="S9" i="9"/>
  <c r="T9" i="9"/>
  <c r="X9" i="9"/>
  <c r="Y9" i="9"/>
  <c r="Z9" i="9"/>
  <c r="N10" i="9"/>
  <c r="O10" i="9"/>
  <c r="P10" i="9"/>
  <c r="Q10" i="9"/>
  <c r="R10" i="9"/>
  <c r="S10" i="9"/>
  <c r="T10" i="9"/>
  <c r="X10" i="9"/>
  <c r="Y10" i="9"/>
  <c r="Z10" i="9"/>
  <c r="N11" i="9"/>
  <c r="O11" i="9"/>
  <c r="P11" i="9"/>
  <c r="Q11" i="9"/>
  <c r="R11" i="9"/>
  <c r="S11" i="9"/>
  <c r="T11" i="9"/>
  <c r="X11" i="9"/>
  <c r="Y11" i="9"/>
  <c r="Z11" i="9"/>
  <c r="N12" i="9"/>
  <c r="O12" i="9"/>
  <c r="P12" i="9"/>
  <c r="Q12" i="9"/>
  <c r="R12" i="9"/>
  <c r="S12" i="9"/>
  <c r="T12" i="9"/>
  <c r="X12" i="9"/>
  <c r="Y12" i="9"/>
  <c r="Z12" i="9"/>
  <c r="N13" i="9"/>
  <c r="O13" i="9"/>
  <c r="P13" i="9"/>
  <c r="Q13" i="9"/>
  <c r="R13" i="9"/>
  <c r="S13" i="9"/>
  <c r="T13" i="9"/>
  <c r="X13" i="9"/>
  <c r="Y13" i="9"/>
  <c r="Z13" i="9"/>
  <c r="N14" i="9"/>
  <c r="O14" i="9"/>
  <c r="P14" i="9"/>
  <c r="Q14" i="9"/>
  <c r="R14" i="9"/>
  <c r="S14" i="9"/>
  <c r="T14" i="9"/>
  <c r="X14" i="9"/>
  <c r="Y14" i="9"/>
  <c r="Z14" i="9"/>
  <c r="N15" i="9"/>
  <c r="O15" i="9"/>
  <c r="P15" i="9"/>
  <c r="Q15" i="9"/>
  <c r="R15" i="9"/>
  <c r="S15" i="9"/>
  <c r="T15" i="9"/>
  <c r="X15" i="9"/>
  <c r="Y15" i="9"/>
  <c r="Z15" i="9"/>
  <c r="N16" i="9"/>
  <c r="O16" i="9"/>
  <c r="P16" i="9"/>
  <c r="Q16" i="9"/>
  <c r="R16" i="9"/>
  <c r="S16" i="9"/>
  <c r="T16" i="9"/>
  <c r="X16" i="9"/>
  <c r="Y16" i="9"/>
  <c r="Z16" i="9"/>
  <c r="N17" i="9"/>
  <c r="O17" i="9"/>
  <c r="P17" i="9"/>
  <c r="Q17" i="9"/>
  <c r="R17" i="9"/>
  <c r="S17" i="9"/>
  <c r="T17" i="9"/>
  <c r="X17" i="9"/>
  <c r="Y17" i="9"/>
  <c r="Z17" i="9"/>
  <c r="O3" i="9"/>
  <c r="P3" i="9"/>
  <c r="Q3" i="9"/>
  <c r="R3" i="9"/>
  <c r="S3" i="9"/>
  <c r="T3" i="9"/>
  <c r="X3" i="9"/>
  <c r="Y3" i="9"/>
  <c r="Z3" i="9"/>
  <c r="N3" i="9"/>
  <c r="S3" i="3"/>
  <c r="T3" i="3"/>
  <c r="S4" i="3"/>
  <c r="T4" i="3"/>
  <c r="S5" i="3"/>
  <c r="T5" i="3"/>
  <c r="S6" i="3"/>
  <c r="T6" i="3"/>
  <c r="S7" i="3"/>
  <c r="T7" i="3"/>
  <c r="S8" i="3"/>
  <c r="T8" i="3"/>
  <c r="S9" i="3"/>
  <c r="T9" i="3"/>
  <c r="S10" i="3"/>
  <c r="T10" i="3"/>
  <c r="S11" i="3"/>
  <c r="T11" i="3"/>
  <c r="S12" i="3"/>
  <c r="T12" i="3"/>
  <c r="S13" i="3"/>
  <c r="T13" i="3"/>
  <c r="S14" i="3"/>
  <c r="T14" i="3"/>
  <c r="S15" i="3"/>
  <c r="T15" i="3"/>
  <c r="S16" i="3"/>
  <c r="T16" i="3"/>
  <c r="T2" i="3"/>
  <c r="S2" i="3"/>
  <c r="L2" i="3"/>
  <c r="M2" i="3"/>
  <c r="N2" i="3"/>
  <c r="O2" i="3"/>
  <c r="P2" i="3"/>
  <c r="Q2" i="3"/>
  <c r="L3" i="3"/>
  <c r="M3" i="3"/>
  <c r="N3" i="3"/>
  <c r="O3" i="3"/>
  <c r="P3" i="3"/>
  <c r="Q3" i="3"/>
  <c r="L4" i="3"/>
  <c r="M4" i="3"/>
  <c r="N4" i="3"/>
  <c r="O4" i="3"/>
  <c r="P4" i="3"/>
  <c r="Q4" i="3"/>
  <c r="L5" i="3"/>
  <c r="M5" i="3"/>
  <c r="N5" i="3"/>
  <c r="O5" i="3"/>
  <c r="P5" i="3"/>
  <c r="Q5" i="3"/>
  <c r="L6" i="3"/>
  <c r="M6" i="3"/>
  <c r="N6" i="3"/>
  <c r="O6" i="3"/>
  <c r="P6" i="3"/>
  <c r="Q6" i="3"/>
  <c r="L7" i="3"/>
  <c r="M7" i="3"/>
  <c r="N7" i="3"/>
  <c r="O7" i="3"/>
  <c r="P7" i="3"/>
  <c r="Q7" i="3"/>
  <c r="L8" i="3"/>
  <c r="M8" i="3"/>
  <c r="N8" i="3"/>
  <c r="O8" i="3"/>
  <c r="P8" i="3"/>
  <c r="Q8" i="3"/>
  <c r="L9" i="3"/>
  <c r="M9" i="3"/>
  <c r="N9" i="3"/>
  <c r="O9" i="3"/>
  <c r="P9" i="3"/>
  <c r="Q9" i="3"/>
  <c r="L10" i="3"/>
  <c r="M10" i="3"/>
  <c r="N10" i="3"/>
  <c r="O10" i="3"/>
  <c r="P10" i="3"/>
  <c r="Q10" i="3"/>
  <c r="L11" i="3"/>
  <c r="M11" i="3"/>
  <c r="N11" i="3"/>
  <c r="O11" i="3"/>
  <c r="P11" i="3"/>
  <c r="Q11" i="3"/>
  <c r="L12" i="3"/>
  <c r="M12" i="3"/>
  <c r="N12" i="3"/>
  <c r="O12" i="3"/>
  <c r="P12" i="3"/>
  <c r="Q12" i="3"/>
  <c r="L13" i="3"/>
  <c r="M13" i="3"/>
  <c r="N13" i="3"/>
  <c r="O13" i="3"/>
  <c r="P13" i="3"/>
  <c r="Q13" i="3"/>
  <c r="L14" i="3"/>
  <c r="M14" i="3"/>
  <c r="N14" i="3"/>
  <c r="O14" i="3"/>
  <c r="P14" i="3"/>
  <c r="Q14" i="3"/>
  <c r="L15" i="3"/>
  <c r="M15" i="3"/>
  <c r="N15" i="3"/>
  <c r="O15" i="3"/>
  <c r="P15" i="3"/>
  <c r="Q15" i="3"/>
  <c r="L16" i="3"/>
  <c r="M16" i="3"/>
  <c r="N16" i="3"/>
  <c r="O16" i="3"/>
  <c r="P16" i="3"/>
  <c r="Q16" i="3"/>
  <c r="K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2" i="3"/>
  <c r="Y3" i="7"/>
  <c r="N3" i="7"/>
  <c r="O3" i="7"/>
  <c r="P3" i="7"/>
  <c r="Q3" i="7"/>
  <c r="R3" i="7"/>
  <c r="S3" i="7"/>
  <c r="W3" i="7"/>
  <c r="X3" i="7"/>
  <c r="N4" i="7"/>
  <c r="O4" i="7"/>
  <c r="P4" i="7"/>
  <c r="Q4" i="7"/>
  <c r="R4" i="7"/>
  <c r="S4" i="7"/>
  <c r="W4" i="7"/>
  <c r="X4" i="7"/>
  <c r="Y4" i="7"/>
  <c r="N5" i="7"/>
  <c r="O5" i="7"/>
  <c r="P5" i="7"/>
  <c r="Q5" i="7"/>
  <c r="R5" i="7"/>
  <c r="S5" i="7"/>
  <c r="W5" i="7"/>
  <c r="X5" i="7"/>
  <c r="Y5" i="7"/>
  <c r="N6" i="7"/>
  <c r="O6" i="7"/>
  <c r="P6" i="7"/>
  <c r="Q6" i="7"/>
  <c r="R6" i="7"/>
  <c r="S6" i="7"/>
  <c r="W6" i="7"/>
  <c r="X6" i="7"/>
  <c r="Y6" i="7"/>
  <c r="N7" i="7"/>
  <c r="O7" i="7"/>
  <c r="P7" i="7"/>
  <c r="Q7" i="7"/>
  <c r="R7" i="7"/>
  <c r="S7" i="7"/>
  <c r="W7" i="7"/>
  <c r="X7" i="7"/>
  <c r="Y7" i="7"/>
  <c r="N8" i="7"/>
  <c r="O8" i="7"/>
  <c r="P8" i="7"/>
  <c r="Q8" i="7"/>
  <c r="R8" i="7"/>
  <c r="S8" i="7"/>
  <c r="W8" i="7"/>
  <c r="X8" i="7"/>
  <c r="Y8" i="7"/>
  <c r="N9" i="7"/>
  <c r="O9" i="7"/>
  <c r="P9" i="7"/>
  <c r="Q9" i="7"/>
  <c r="R9" i="7"/>
  <c r="S9" i="7"/>
  <c r="W9" i="7"/>
  <c r="X9" i="7"/>
  <c r="Y9" i="7"/>
  <c r="N10" i="7"/>
  <c r="O10" i="7"/>
  <c r="P10" i="7"/>
  <c r="Q10" i="7"/>
  <c r="R10" i="7"/>
  <c r="S10" i="7"/>
  <c r="W10" i="7"/>
  <c r="X10" i="7"/>
  <c r="Y10" i="7"/>
  <c r="N11" i="7"/>
  <c r="O11" i="7"/>
  <c r="P11" i="7"/>
  <c r="Q11" i="7"/>
  <c r="R11" i="7"/>
  <c r="S11" i="7"/>
  <c r="W11" i="7"/>
  <c r="X11" i="7"/>
  <c r="Y11" i="7"/>
  <c r="N12" i="7"/>
  <c r="O12" i="7"/>
  <c r="P12" i="7"/>
  <c r="Q12" i="7"/>
  <c r="R12" i="7"/>
  <c r="S12" i="7"/>
  <c r="W12" i="7"/>
  <c r="X12" i="7"/>
  <c r="Y12" i="7"/>
  <c r="N13" i="7"/>
  <c r="O13" i="7"/>
  <c r="P13" i="7"/>
  <c r="Q13" i="7"/>
  <c r="R13" i="7"/>
  <c r="S13" i="7"/>
  <c r="W13" i="7"/>
  <c r="X13" i="7"/>
  <c r="Y13" i="7"/>
  <c r="N14" i="7"/>
  <c r="O14" i="7"/>
  <c r="P14" i="7"/>
  <c r="Q14" i="7"/>
  <c r="R14" i="7"/>
  <c r="S14" i="7"/>
  <c r="W14" i="7"/>
  <c r="X14" i="7"/>
  <c r="Y14" i="7"/>
  <c r="N15" i="7"/>
  <c r="O15" i="7"/>
  <c r="P15" i="7"/>
  <c r="Q15" i="7"/>
  <c r="R15" i="7"/>
  <c r="S15" i="7"/>
  <c r="W15" i="7"/>
  <c r="X15" i="7"/>
  <c r="Y15" i="7"/>
  <c r="N16" i="7"/>
  <c r="O16" i="7"/>
  <c r="P16" i="7"/>
  <c r="Q16" i="7"/>
  <c r="R16" i="7"/>
  <c r="S16" i="7"/>
  <c r="W16" i="7"/>
  <c r="X16" i="7"/>
  <c r="Y16" i="7"/>
  <c r="N17" i="7"/>
  <c r="O17" i="7"/>
  <c r="P17" i="7"/>
  <c r="Q17" i="7"/>
  <c r="R17" i="7"/>
  <c r="S17" i="7"/>
  <c r="W17" i="7"/>
  <c r="X17" i="7"/>
  <c r="Y17" i="7"/>
  <c r="N18" i="7"/>
  <c r="O18" i="7"/>
  <c r="P18" i="7"/>
  <c r="Q18" i="7"/>
  <c r="R18" i="7"/>
  <c r="S18" i="7"/>
  <c r="W18" i="7"/>
  <c r="X18" i="7"/>
  <c r="Y18" i="7"/>
  <c r="N19" i="7"/>
  <c r="O19" i="7"/>
  <c r="P19" i="7"/>
  <c r="Q19" i="7"/>
  <c r="R19" i="7"/>
  <c r="S19" i="7"/>
  <c r="W19" i="7"/>
  <c r="X19" i="7"/>
  <c r="Y19" i="7"/>
  <c r="M4" i="7"/>
  <c r="M5" i="7"/>
  <c r="M6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3" i="7"/>
  <c r="AL2" i="6"/>
  <c r="AM2" i="6"/>
  <c r="AN2" i="6"/>
  <c r="AO2" i="6"/>
  <c r="AP2" i="6"/>
  <c r="AQ2" i="6"/>
  <c r="AR2" i="6"/>
  <c r="AS2" i="6"/>
  <c r="AT2" i="6"/>
  <c r="AU2" i="6"/>
  <c r="AV2" i="6"/>
  <c r="AW2" i="6"/>
  <c r="AX2" i="6"/>
  <c r="AY2" i="6"/>
  <c r="AZ2" i="6"/>
  <c r="BA2" i="6"/>
  <c r="BB2" i="6"/>
  <c r="BC2" i="6"/>
  <c r="BD2" i="6"/>
  <c r="BE2" i="6"/>
  <c r="BF2" i="6"/>
  <c r="BG2" i="6"/>
  <c r="BH2" i="6"/>
  <c r="BI2" i="6"/>
  <c r="BJ2" i="6"/>
  <c r="BK2" i="6"/>
  <c r="BL2" i="6"/>
  <c r="BM2" i="6"/>
  <c r="BN2" i="6"/>
  <c r="BO2" i="6"/>
  <c r="BP2" i="6"/>
  <c r="BQ2" i="6"/>
  <c r="BR2" i="6"/>
  <c r="AL3" i="6"/>
  <c r="AM3" i="6"/>
  <c r="AN3" i="6"/>
  <c r="AO3" i="6"/>
  <c r="AP3" i="6"/>
  <c r="AQ3" i="6"/>
  <c r="AR3" i="6"/>
  <c r="AS3" i="6"/>
  <c r="AT3" i="6"/>
  <c r="AU3" i="6"/>
  <c r="AV3" i="6"/>
  <c r="AW3" i="6"/>
  <c r="AX3" i="6"/>
  <c r="AY3" i="6"/>
  <c r="AZ3" i="6"/>
  <c r="BA3" i="6"/>
  <c r="BB3" i="6"/>
  <c r="BC3" i="6"/>
  <c r="BD3" i="6"/>
  <c r="BE3" i="6"/>
  <c r="BF3" i="6"/>
  <c r="BG3" i="6"/>
  <c r="BH3" i="6"/>
  <c r="BI3" i="6"/>
  <c r="BJ3" i="6"/>
  <c r="BK3" i="6"/>
  <c r="BL3" i="6"/>
  <c r="BM3" i="6"/>
  <c r="BN3" i="6"/>
  <c r="BO3" i="6"/>
  <c r="BP3" i="6"/>
  <c r="BQ3" i="6"/>
  <c r="BR3" i="6"/>
  <c r="AL4" i="6"/>
  <c r="AM4" i="6"/>
  <c r="AN4" i="6"/>
  <c r="AO4" i="6"/>
  <c r="AP4" i="6"/>
  <c r="AQ4" i="6"/>
  <c r="AR4" i="6"/>
  <c r="AS4" i="6"/>
  <c r="AT4" i="6"/>
  <c r="AU4" i="6"/>
  <c r="AV4" i="6"/>
  <c r="AW4" i="6"/>
  <c r="AX4" i="6"/>
  <c r="AY4" i="6"/>
  <c r="AZ4" i="6"/>
  <c r="BA4" i="6"/>
  <c r="BB4" i="6"/>
  <c r="BC4" i="6"/>
  <c r="BD4" i="6"/>
  <c r="BE4" i="6"/>
  <c r="BF4" i="6"/>
  <c r="BG4" i="6"/>
  <c r="BH4" i="6"/>
  <c r="BI4" i="6"/>
  <c r="BJ4" i="6"/>
  <c r="BK4" i="6"/>
  <c r="BL4" i="6"/>
  <c r="BM4" i="6"/>
  <c r="BN4" i="6"/>
  <c r="BO4" i="6"/>
  <c r="BP4" i="6"/>
  <c r="BQ4" i="6"/>
  <c r="BR4" i="6"/>
  <c r="AL5" i="6"/>
  <c r="AM5" i="6"/>
  <c r="AN5" i="6"/>
  <c r="AO5" i="6"/>
  <c r="AP5" i="6"/>
  <c r="AQ5" i="6"/>
  <c r="AR5" i="6"/>
  <c r="AS5" i="6"/>
  <c r="AT5" i="6"/>
  <c r="AU5" i="6"/>
  <c r="AV5" i="6"/>
  <c r="AW5" i="6"/>
  <c r="AX5" i="6"/>
  <c r="AY5" i="6"/>
  <c r="AZ5" i="6"/>
  <c r="BA5" i="6"/>
  <c r="BB5" i="6"/>
  <c r="BC5" i="6"/>
  <c r="BD5" i="6"/>
  <c r="BE5" i="6"/>
  <c r="BF5" i="6"/>
  <c r="BG5" i="6"/>
  <c r="BH5" i="6"/>
  <c r="BI5" i="6"/>
  <c r="BJ5" i="6"/>
  <c r="BK5" i="6"/>
  <c r="BL5" i="6"/>
  <c r="BM5" i="6"/>
  <c r="BN5" i="6"/>
  <c r="BO5" i="6"/>
  <c r="BP5" i="6"/>
  <c r="BQ5" i="6"/>
  <c r="BR5" i="6"/>
  <c r="AL6" i="6"/>
  <c r="AM6" i="6"/>
  <c r="AN6" i="6"/>
  <c r="AO6" i="6"/>
  <c r="AP6" i="6"/>
  <c r="AQ6" i="6"/>
  <c r="AR6" i="6"/>
  <c r="AS6" i="6"/>
  <c r="AT6" i="6"/>
  <c r="AU6" i="6"/>
  <c r="AV6" i="6"/>
  <c r="AW6" i="6"/>
  <c r="AX6" i="6"/>
  <c r="AY6" i="6"/>
  <c r="AZ6" i="6"/>
  <c r="BA6" i="6"/>
  <c r="BB6" i="6"/>
  <c r="BC6" i="6"/>
  <c r="BD6" i="6"/>
  <c r="BE6" i="6"/>
  <c r="BF6" i="6"/>
  <c r="BG6" i="6"/>
  <c r="BH6" i="6"/>
  <c r="BI6" i="6"/>
  <c r="BJ6" i="6"/>
  <c r="BK6" i="6"/>
  <c r="BL6" i="6"/>
  <c r="BM6" i="6"/>
  <c r="BN6" i="6"/>
  <c r="BO6" i="6"/>
  <c r="BP6" i="6"/>
  <c r="BQ6" i="6"/>
  <c r="BR6" i="6"/>
  <c r="AL7" i="6"/>
  <c r="AM7" i="6"/>
  <c r="AN7" i="6"/>
  <c r="AO7" i="6"/>
  <c r="AP7" i="6"/>
  <c r="AQ7" i="6"/>
  <c r="AR7" i="6"/>
  <c r="AS7" i="6"/>
  <c r="AT7" i="6"/>
  <c r="AU7" i="6"/>
  <c r="AV7" i="6"/>
  <c r="AW7" i="6"/>
  <c r="AX7" i="6"/>
  <c r="AY7" i="6"/>
  <c r="AZ7" i="6"/>
  <c r="BA7" i="6"/>
  <c r="BB7" i="6"/>
  <c r="BC7" i="6"/>
  <c r="BD7" i="6"/>
  <c r="BE7" i="6"/>
  <c r="BF7" i="6"/>
  <c r="BG7" i="6"/>
  <c r="BH7" i="6"/>
  <c r="BI7" i="6"/>
  <c r="BJ7" i="6"/>
  <c r="BK7" i="6"/>
  <c r="BL7" i="6"/>
  <c r="BM7" i="6"/>
  <c r="BN7" i="6"/>
  <c r="BO7" i="6"/>
  <c r="BP7" i="6"/>
  <c r="BQ7" i="6"/>
  <c r="BR7" i="6"/>
  <c r="AL8" i="6"/>
  <c r="AM8" i="6"/>
  <c r="AN8" i="6"/>
  <c r="AO8" i="6"/>
  <c r="AP8" i="6"/>
  <c r="AQ8" i="6"/>
  <c r="AR8" i="6"/>
  <c r="AS8" i="6"/>
  <c r="AT8" i="6"/>
  <c r="AU8" i="6"/>
  <c r="AV8" i="6"/>
  <c r="AW8" i="6"/>
  <c r="AX8" i="6"/>
  <c r="AY8" i="6"/>
  <c r="AZ8" i="6"/>
  <c r="BA8" i="6"/>
  <c r="BB8" i="6"/>
  <c r="BC8" i="6"/>
  <c r="BD8" i="6"/>
  <c r="BE8" i="6"/>
  <c r="BF8" i="6"/>
  <c r="BG8" i="6"/>
  <c r="BH8" i="6"/>
  <c r="BI8" i="6"/>
  <c r="BJ8" i="6"/>
  <c r="BK8" i="6"/>
  <c r="BL8" i="6"/>
  <c r="BM8" i="6"/>
  <c r="BN8" i="6"/>
  <c r="BO8" i="6"/>
  <c r="BP8" i="6"/>
  <c r="BQ8" i="6"/>
  <c r="BR8" i="6"/>
  <c r="AL9" i="6"/>
  <c r="AM9" i="6"/>
  <c r="AN9" i="6"/>
  <c r="AO9" i="6"/>
  <c r="AP9" i="6"/>
  <c r="AQ9" i="6"/>
  <c r="AR9" i="6"/>
  <c r="AS9" i="6"/>
  <c r="AT9" i="6"/>
  <c r="AU9" i="6"/>
  <c r="AV9" i="6"/>
  <c r="AW9" i="6"/>
  <c r="AX9" i="6"/>
  <c r="AY9" i="6"/>
  <c r="AZ9" i="6"/>
  <c r="BA9" i="6"/>
  <c r="BB9" i="6"/>
  <c r="BC9" i="6"/>
  <c r="BD9" i="6"/>
  <c r="BE9" i="6"/>
  <c r="BF9" i="6"/>
  <c r="BG9" i="6"/>
  <c r="BH9" i="6"/>
  <c r="BI9" i="6"/>
  <c r="BJ9" i="6"/>
  <c r="BK9" i="6"/>
  <c r="BL9" i="6"/>
  <c r="BM9" i="6"/>
  <c r="BN9" i="6"/>
  <c r="BO9" i="6"/>
  <c r="BP9" i="6"/>
  <c r="BQ9" i="6"/>
  <c r="BR9" i="6"/>
  <c r="AL10" i="6"/>
  <c r="AM10" i="6"/>
  <c r="AN10" i="6"/>
  <c r="AO10" i="6"/>
  <c r="AP10" i="6"/>
  <c r="AQ10" i="6"/>
  <c r="AR10" i="6"/>
  <c r="AS10" i="6"/>
  <c r="AT10" i="6"/>
  <c r="AU10" i="6"/>
  <c r="AV10" i="6"/>
  <c r="AW10" i="6"/>
  <c r="AX10" i="6"/>
  <c r="AY10" i="6"/>
  <c r="AZ10" i="6"/>
  <c r="BA10" i="6"/>
  <c r="BB10" i="6"/>
  <c r="BC10" i="6"/>
  <c r="BD10" i="6"/>
  <c r="BE10" i="6"/>
  <c r="BF10" i="6"/>
  <c r="BG10" i="6"/>
  <c r="BH10" i="6"/>
  <c r="BI10" i="6"/>
  <c r="BJ10" i="6"/>
  <c r="BK10" i="6"/>
  <c r="BL10" i="6"/>
  <c r="BM10" i="6"/>
  <c r="BN10" i="6"/>
  <c r="BO10" i="6"/>
  <c r="BP10" i="6"/>
  <c r="BR10" i="6"/>
  <c r="AL11" i="6"/>
  <c r="AM11" i="6"/>
  <c r="AN11" i="6"/>
  <c r="AO11" i="6"/>
  <c r="AP11" i="6"/>
  <c r="AQ11" i="6"/>
  <c r="AR11" i="6"/>
  <c r="AS11" i="6"/>
  <c r="AT11" i="6"/>
  <c r="AU11" i="6"/>
  <c r="AV11" i="6"/>
  <c r="AW11" i="6"/>
  <c r="AX11" i="6"/>
  <c r="AY11" i="6"/>
  <c r="AZ11" i="6"/>
  <c r="BA11" i="6"/>
  <c r="BB11" i="6"/>
  <c r="BC11" i="6"/>
  <c r="BD11" i="6"/>
  <c r="BE11" i="6"/>
  <c r="BF11" i="6"/>
  <c r="BG11" i="6"/>
  <c r="BH11" i="6"/>
  <c r="BI11" i="6"/>
  <c r="BJ11" i="6"/>
  <c r="BK11" i="6"/>
  <c r="BL11" i="6"/>
  <c r="BM11" i="6"/>
  <c r="BN11" i="6"/>
  <c r="BO11" i="6"/>
  <c r="BP11" i="6"/>
  <c r="BQ11" i="6"/>
  <c r="BR11" i="6"/>
  <c r="AL12" i="6"/>
  <c r="AM12" i="6"/>
  <c r="AN12" i="6"/>
  <c r="AO12" i="6"/>
  <c r="AP12" i="6"/>
  <c r="AQ12" i="6"/>
  <c r="AR12" i="6"/>
  <c r="AS12" i="6"/>
  <c r="AT12" i="6"/>
  <c r="AU12" i="6"/>
  <c r="AV12" i="6"/>
  <c r="AW12" i="6"/>
  <c r="AX12" i="6"/>
  <c r="AY12" i="6"/>
  <c r="AZ12" i="6"/>
  <c r="BA12" i="6"/>
  <c r="BB12" i="6"/>
  <c r="BC12" i="6"/>
  <c r="BD12" i="6"/>
  <c r="BE12" i="6"/>
  <c r="BF12" i="6"/>
  <c r="BG12" i="6"/>
  <c r="BH12" i="6"/>
  <c r="BI12" i="6"/>
  <c r="BJ12" i="6"/>
  <c r="BK12" i="6"/>
  <c r="BL12" i="6"/>
  <c r="BM12" i="6"/>
  <c r="BN12" i="6"/>
  <c r="BO12" i="6"/>
  <c r="BP12" i="6"/>
  <c r="BQ12" i="6"/>
  <c r="BR12" i="6"/>
  <c r="AL13" i="6"/>
  <c r="AM13" i="6"/>
  <c r="AN13" i="6"/>
  <c r="AO13" i="6"/>
  <c r="AP13" i="6"/>
  <c r="AQ13" i="6"/>
  <c r="AR13" i="6"/>
  <c r="AS13" i="6"/>
  <c r="AT13" i="6"/>
  <c r="AU13" i="6"/>
  <c r="AV13" i="6"/>
  <c r="AW13" i="6"/>
  <c r="AX13" i="6"/>
  <c r="AY13" i="6"/>
  <c r="AZ13" i="6"/>
  <c r="BA13" i="6"/>
  <c r="BB13" i="6"/>
  <c r="BC13" i="6"/>
  <c r="BD13" i="6"/>
  <c r="BE13" i="6"/>
  <c r="BF13" i="6"/>
  <c r="BG13" i="6"/>
  <c r="BH13" i="6"/>
  <c r="BI13" i="6"/>
  <c r="BJ13" i="6"/>
  <c r="BK13" i="6"/>
  <c r="BL13" i="6"/>
  <c r="BM13" i="6"/>
  <c r="BN13" i="6"/>
  <c r="BO13" i="6"/>
  <c r="BP13" i="6"/>
  <c r="BQ13" i="6"/>
  <c r="BR13" i="6"/>
  <c r="AL14" i="6"/>
  <c r="AM14" i="6"/>
  <c r="AN14" i="6"/>
  <c r="AO14" i="6"/>
  <c r="AP14" i="6"/>
  <c r="AQ14" i="6"/>
  <c r="AR14" i="6"/>
  <c r="AS14" i="6"/>
  <c r="AT14" i="6"/>
  <c r="AU14" i="6"/>
  <c r="AV14" i="6"/>
  <c r="AW14" i="6"/>
  <c r="AX14" i="6"/>
  <c r="AY14" i="6"/>
  <c r="AZ14" i="6"/>
  <c r="BA14" i="6"/>
  <c r="BB14" i="6"/>
  <c r="BC14" i="6"/>
  <c r="BD14" i="6"/>
  <c r="BE14" i="6"/>
  <c r="BF14" i="6"/>
  <c r="BG14" i="6"/>
  <c r="BH14" i="6"/>
  <c r="BI14" i="6"/>
  <c r="BJ14" i="6"/>
  <c r="BK14" i="6"/>
  <c r="BL14" i="6"/>
  <c r="BM14" i="6"/>
  <c r="BN14" i="6"/>
  <c r="BO14" i="6"/>
  <c r="BP14" i="6"/>
  <c r="BQ14" i="6"/>
  <c r="BR14" i="6"/>
  <c r="AL15" i="6"/>
  <c r="AM15" i="6"/>
  <c r="AN15" i="6"/>
  <c r="AO15" i="6"/>
  <c r="AP15" i="6"/>
  <c r="AQ15" i="6"/>
  <c r="AR15" i="6"/>
  <c r="AS15" i="6"/>
  <c r="AT15" i="6"/>
  <c r="AU15" i="6"/>
  <c r="AV15" i="6"/>
  <c r="AW15" i="6"/>
  <c r="AX15" i="6"/>
  <c r="AY15" i="6"/>
  <c r="AZ15" i="6"/>
  <c r="BA15" i="6"/>
  <c r="BB15" i="6"/>
  <c r="BC15" i="6"/>
  <c r="BD15" i="6"/>
  <c r="BE15" i="6"/>
  <c r="BF15" i="6"/>
  <c r="BG15" i="6"/>
  <c r="BH15" i="6"/>
  <c r="BI15" i="6"/>
  <c r="BJ15" i="6"/>
  <c r="BK15" i="6"/>
  <c r="BL15" i="6"/>
  <c r="BM15" i="6"/>
  <c r="BN15" i="6"/>
  <c r="BO15" i="6"/>
  <c r="BP15" i="6"/>
  <c r="BQ15" i="6"/>
  <c r="BR15" i="6"/>
  <c r="AL16" i="6"/>
  <c r="AM16" i="6"/>
  <c r="AN16" i="6"/>
  <c r="AO16" i="6"/>
  <c r="AP16" i="6"/>
  <c r="AQ16" i="6"/>
  <c r="AR16" i="6"/>
  <c r="AS16" i="6"/>
  <c r="AT16" i="6"/>
  <c r="AU16" i="6"/>
  <c r="AV16" i="6"/>
  <c r="AW16" i="6"/>
  <c r="AX16" i="6"/>
  <c r="AY16" i="6"/>
  <c r="AZ16" i="6"/>
  <c r="BA16" i="6"/>
  <c r="BB16" i="6"/>
  <c r="BC16" i="6"/>
  <c r="BD16" i="6"/>
  <c r="BE16" i="6"/>
  <c r="BF16" i="6"/>
  <c r="BG16" i="6"/>
  <c r="BH16" i="6"/>
  <c r="BI16" i="6"/>
  <c r="BJ16" i="6"/>
  <c r="BK16" i="6"/>
  <c r="BL16" i="6"/>
  <c r="BM16" i="6"/>
  <c r="BN16" i="6"/>
  <c r="BO16" i="6"/>
  <c r="BP16" i="6"/>
  <c r="BQ16" i="6"/>
  <c r="BR16" i="6"/>
  <c r="AL17" i="6"/>
  <c r="AM17" i="6"/>
  <c r="AN17" i="6"/>
  <c r="AO17" i="6"/>
  <c r="AP17" i="6"/>
  <c r="AQ17" i="6"/>
  <c r="AR17" i="6"/>
  <c r="AS17" i="6"/>
  <c r="AT17" i="6"/>
  <c r="AU17" i="6"/>
  <c r="AV17" i="6"/>
  <c r="AW17" i="6"/>
  <c r="AX17" i="6"/>
  <c r="AY17" i="6"/>
  <c r="AZ17" i="6"/>
  <c r="BA17" i="6"/>
  <c r="BB17" i="6"/>
  <c r="BC17" i="6"/>
  <c r="BD17" i="6"/>
  <c r="BE17" i="6"/>
  <c r="BF17" i="6"/>
  <c r="BG17" i="6"/>
  <c r="BH17" i="6"/>
  <c r="BI17" i="6"/>
  <c r="BJ17" i="6"/>
  <c r="BK17" i="6"/>
  <c r="BL17" i="6"/>
  <c r="BM17" i="6"/>
  <c r="BN17" i="6"/>
  <c r="BO17" i="6"/>
  <c r="BP17" i="6"/>
  <c r="BQ17" i="6"/>
  <c r="BR17" i="6"/>
  <c r="AL18" i="6"/>
  <c r="AM18" i="6"/>
  <c r="AN18" i="6"/>
  <c r="AO18" i="6"/>
  <c r="AP18" i="6"/>
  <c r="AQ18" i="6"/>
  <c r="AR18" i="6"/>
  <c r="AS18" i="6"/>
  <c r="AT18" i="6"/>
  <c r="AU18" i="6"/>
  <c r="AV18" i="6"/>
  <c r="AW18" i="6"/>
  <c r="AX18" i="6"/>
  <c r="AY18" i="6"/>
  <c r="AZ18" i="6"/>
  <c r="BA18" i="6"/>
  <c r="BB18" i="6"/>
  <c r="BC18" i="6"/>
  <c r="BD18" i="6"/>
  <c r="BE18" i="6"/>
  <c r="BF18" i="6"/>
  <c r="BG18" i="6"/>
  <c r="BH18" i="6"/>
  <c r="BI18" i="6"/>
  <c r="BJ18" i="6"/>
  <c r="BK18" i="6"/>
  <c r="BL18" i="6"/>
  <c r="BM18" i="6"/>
  <c r="BN18" i="6"/>
  <c r="BO18" i="6"/>
  <c r="BP18" i="6"/>
  <c r="BQ18" i="6"/>
  <c r="BR18" i="6"/>
  <c r="AK3" i="6"/>
  <c r="AK4" i="6"/>
  <c r="AK5" i="6"/>
  <c r="AK6" i="6"/>
  <c r="AK7" i="6"/>
  <c r="AK8" i="6"/>
  <c r="AK9" i="6"/>
  <c r="AK10" i="6"/>
  <c r="AK11" i="6"/>
  <c r="AK12" i="6"/>
  <c r="AK13" i="6"/>
  <c r="AK14" i="6"/>
  <c r="AK15" i="6"/>
  <c r="AK16" i="6"/>
  <c r="AK17" i="6"/>
  <c r="AK18" i="6"/>
  <c r="AK2" i="6"/>
  <c r="S3" i="2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" i="2"/>
  <c r="R3" i="2"/>
  <c r="R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" i="2"/>
  <c r="K2" i="2"/>
  <c r="L2" i="2"/>
  <c r="M2" i="2"/>
  <c r="N2" i="2"/>
  <c r="O2" i="2"/>
  <c r="P2" i="2"/>
  <c r="K3" i="2"/>
  <c r="L3" i="2"/>
  <c r="M3" i="2"/>
  <c r="N3" i="2"/>
  <c r="O3" i="2"/>
  <c r="P3" i="2"/>
  <c r="K4" i="2"/>
  <c r="L4" i="2"/>
  <c r="M4" i="2"/>
  <c r="N4" i="2"/>
  <c r="O4" i="2"/>
  <c r="P4" i="2"/>
  <c r="K5" i="2"/>
  <c r="L5" i="2"/>
  <c r="M5" i="2"/>
  <c r="N5" i="2"/>
  <c r="O5" i="2"/>
  <c r="P5" i="2"/>
  <c r="K6" i="2"/>
  <c r="L6" i="2"/>
  <c r="M6" i="2"/>
  <c r="N6" i="2"/>
  <c r="O6" i="2"/>
  <c r="P6" i="2"/>
  <c r="K7" i="2"/>
  <c r="L7" i="2"/>
  <c r="M7" i="2"/>
  <c r="N7" i="2"/>
  <c r="O7" i="2"/>
  <c r="P7" i="2"/>
  <c r="K8" i="2"/>
  <c r="L8" i="2"/>
  <c r="M8" i="2"/>
  <c r="N8" i="2"/>
  <c r="O8" i="2"/>
  <c r="P8" i="2"/>
  <c r="K9" i="2"/>
  <c r="L9" i="2"/>
  <c r="M9" i="2"/>
  <c r="N9" i="2"/>
  <c r="O9" i="2"/>
  <c r="P9" i="2"/>
  <c r="K10" i="2"/>
  <c r="L10" i="2"/>
  <c r="M10" i="2"/>
  <c r="N10" i="2"/>
  <c r="O10" i="2"/>
  <c r="P10" i="2"/>
  <c r="K11" i="2"/>
  <c r="L11" i="2"/>
  <c r="M11" i="2"/>
  <c r="N11" i="2"/>
  <c r="O11" i="2"/>
  <c r="P11" i="2"/>
  <c r="K12" i="2"/>
  <c r="L12" i="2"/>
  <c r="M12" i="2"/>
  <c r="N12" i="2"/>
  <c r="O12" i="2"/>
  <c r="P12" i="2"/>
  <c r="K13" i="2"/>
  <c r="L13" i="2"/>
  <c r="M13" i="2"/>
  <c r="N13" i="2"/>
  <c r="O13" i="2"/>
  <c r="P13" i="2"/>
  <c r="K14" i="2"/>
  <c r="L14" i="2"/>
  <c r="M14" i="2"/>
  <c r="N14" i="2"/>
  <c r="O14" i="2"/>
  <c r="P14" i="2"/>
  <c r="K15" i="2"/>
  <c r="L15" i="2"/>
  <c r="M15" i="2"/>
  <c r="N15" i="2"/>
  <c r="O15" i="2"/>
  <c r="P15" i="2"/>
  <c r="K16" i="2"/>
  <c r="L16" i="2"/>
  <c r="M16" i="2"/>
  <c r="N16" i="2"/>
  <c r="O16" i="2"/>
  <c r="P16" i="2"/>
  <c r="K17" i="2"/>
  <c r="L17" i="2"/>
  <c r="M17" i="2"/>
  <c r="N17" i="2"/>
  <c r="O17" i="2"/>
  <c r="P17" i="2"/>
  <c r="K18" i="2"/>
  <c r="L18" i="2"/>
  <c r="M18" i="2"/>
  <c r="N18" i="2"/>
  <c r="O18" i="2"/>
  <c r="P18" i="2"/>
  <c r="K19" i="2"/>
  <c r="L19" i="2"/>
  <c r="M19" i="2"/>
  <c r="N19" i="2"/>
  <c r="O19" i="2"/>
  <c r="P19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" i="2"/>
  <c r="P20" i="2" l="1"/>
  <c r="O20" i="2"/>
  <c r="N20" i="2"/>
  <c r="M20" i="2"/>
  <c r="L20" i="2"/>
  <c r="K20" i="2"/>
  <c r="J20" i="2"/>
  <c r="R20" i="2"/>
  <c r="S20" i="2"/>
  <c r="S2" i="4"/>
  <c r="T197" i="4"/>
  <c r="T195" i="4"/>
  <c r="T193" i="4"/>
  <c r="T191" i="4"/>
  <c r="T189" i="4"/>
  <c r="T187" i="4"/>
  <c r="T185" i="4"/>
  <c r="T183" i="4"/>
  <c r="T181" i="4"/>
  <c r="T179" i="4"/>
  <c r="T177" i="4"/>
  <c r="T175" i="4"/>
  <c r="T173" i="4"/>
  <c r="T170" i="4"/>
  <c r="T166" i="4"/>
  <c r="T162" i="4"/>
  <c r="T158" i="4"/>
  <c r="T154" i="4"/>
  <c r="T150" i="4"/>
  <c r="T146" i="4"/>
  <c r="T142" i="4"/>
  <c r="T138" i="4"/>
  <c r="T134" i="4"/>
  <c r="T130" i="4"/>
  <c r="T126" i="4"/>
  <c r="T122" i="4"/>
  <c r="T118" i="4"/>
  <c r="T114" i="4"/>
  <c r="T110" i="4"/>
  <c r="T106" i="4"/>
  <c r="T102" i="4"/>
  <c r="T98" i="4"/>
  <c r="T94" i="4"/>
  <c r="T90" i="4"/>
  <c r="T86" i="4"/>
  <c r="T82" i="4"/>
  <c r="T78" i="4"/>
  <c r="T74" i="4"/>
  <c r="T70" i="4"/>
  <c r="T66" i="4"/>
  <c r="T62" i="4"/>
  <c r="T58" i="4"/>
  <c r="T54" i="4"/>
  <c r="T50" i="4"/>
  <c r="T46" i="4"/>
  <c r="T42" i="4"/>
  <c r="T38" i="4"/>
  <c r="T34" i="4"/>
  <c r="T30" i="4"/>
  <c r="T26" i="4"/>
  <c r="T22" i="4"/>
  <c r="T18" i="4"/>
  <c r="T14" i="4"/>
  <c r="T10" i="4"/>
  <c r="T6" i="4"/>
  <c r="S57" i="4"/>
  <c r="T57" i="4"/>
  <c r="S53" i="4"/>
  <c r="T53" i="4"/>
  <c r="S49" i="4"/>
  <c r="T49" i="4"/>
  <c r="S45" i="4"/>
  <c r="T45" i="4"/>
  <c r="S41" i="4"/>
  <c r="T41" i="4"/>
  <c r="S37" i="4"/>
  <c r="T37" i="4"/>
  <c r="S33" i="4"/>
  <c r="T33" i="4"/>
  <c r="S29" i="4"/>
  <c r="T29" i="4"/>
  <c r="S25" i="4"/>
  <c r="T25" i="4"/>
  <c r="S21" i="4"/>
  <c r="T21" i="4"/>
  <c r="S17" i="4"/>
  <c r="T17" i="4"/>
  <c r="S13" i="4"/>
  <c r="T13" i="4"/>
  <c r="S9" i="4"/>
  <c r="T9" i="4"/>
  <c r="S5" i="4"/>
  <c r="T5" i="4"/>
  <c r="S165" i="4"/>
  <c r="T165" i="4"/>
  <c r="S161" i="4"/>
  <c r="T161" i="4"/>
  <c r="S157" i="4"/>
  <c r="T157" i="4"/>
  <c r="S153" i="4"/>
  <c r="T153" i="4"/>
  <c r="S149" i="4"/>
  <c r="T149" i="4"/>
  <c r="S145" i="4"/>
  <c r="T145" i="4"/>
  <c r="S141" i="4"/>
  <c r="T141" i="4"/>
  <c r="S137" i="4"/>
  <c r="T137" i="4"/>
  <c r="S129" i="4"/>
  <c r="T129" i="4"/>
  <c r="S125" i="4"/>
  <c r="T125" i="4"/>
  <c r="S121" i="4"/>
  <c r="T121" i="4"/>
  <c r="S117" i="4"/>
  <c r="T117" i="4"/>
  <c r="S113" i="4"/>
  <c r="T113" i="4"/>
  <c r="S109" i="4"/>
  <c r="T109" i="4"/>
  <c r="S105" i="4"/>
  <c r="T105" i="4"/>
  <c r="S101" i="4"/>
  <c r="T101" i="4"/>
  <c r="S97" i="4"/>
  <c r="T97" i="4"/>
  <c r="S93" i="4"/>
  <c r="T93" i="4"/>
  <c r="S89" i="4"/>
  <c r="T89" i="4"/>
  <c r="S85" i="4"/>
  <c r="T85" i="4"/>
  <c r="S81" i="4"/>
  <c r="T81" i="4"/>
  <c r="S77" i="4"/>
  <c r="T77" i="4"/>
  <c r="S73" i="4"/>
  <c r="T73" i="4"/>
  <c r="S69" i="4"/>
  <c r="T69" i="4"/>
  <c r="S65" i="4"/>
  <c r="T65" i="4"/>
  <c r="S61" i="4"/>
  <c r="T61" i="4"/>
  <c r="T198" i="4"/>
  <c r="T196" i="4"/>
  <c r="T194" i="4"/>
  <c r="T192" i="4"/>
  <c r="T190" i="4"/>
  <c r="T188" i="4"/>
  <c r="T186" i="4"/>
  <c r="T184" i="4"/>
  <c r="T182" i="4"/>
  <c r="T180" i="4"/>
  <c r="T178" i="4"/>
  <c r="T176" i="4"/>
  <c r="T174" i="4"/>
  <c r="T172" i="4"/>
  <c r="T168" i="4"/>
  <c r="T164" i="4"/>
  <c r="T160" i="4"/>
  <c r="T156" i="4"/>
  <c r="T152" i="4"/>
  <c r="T148" i="4"/>
  <c r="T144" i="4"/>
  <c r="T140" i="4"/>
  <c r="T136" i="4"/>
  <c r="T132" i="4"/>
  <c r="T128" i="4"/>
  <c r="T124" i="4"/>
  <c r="T120" i="4"/>
  <c r="T116" i="4"/>
  <c r="T112" i="4"/>
  <c r="T108" i="4"/>
  <c r="T104" i="4"/>
  <c r="T100" i="4"/>
  <c r="T96" i="4"/>
  <c r="T92" i="4"/>
  <c r="T88" i="4"/>
  <c r="T84" i="4"/>
  <c r="T80" i="4"/>
  <c r="T76" i="4"/>
  <c r="T72" i="4"/>
  <c r="T68" i="4"/>
  <c r="T64" i="4"/>
  <c r="T60" i="4"/>
  <c r="T56" i="4"/>
  <c r="T52" i="4"/>
  <c r="T48" i="4"/>
  <c r="T44" i="4"/>
  <c r="T40" i="4"/>
  <c r="T36" i="4"/>
  <c r="T32" i="4"/>
  <c r="T28" i="4"/>
  <c r="T24" i="4"/>
  <c r="T20" i="4"/>
  <c r="T16" i="4"/>
  <c r="T12" i="4"/>
  <c r="T8" i="4"/>
  <c r="T4" i="4"/>
  <c r="S169" i="4"/>
  <c r="T169" i="4"/>
  <c r="S133" i="4"/>
  <c r="T133" i="4"/>
  <c r="S171" i="4"/>
  <c r="T171" i="4"/>
  <c r="S167" i="4"/>
  <c r="T167" i="4"/>
  <c r="S163" i="4"/>
  <c r="T163" i="4"/>
  <c r="S159" i="4"/>
  <c r="T159" i="4"/>
  <c r="S155" i="4"/>
  <c r="T155" i="4"/>
  <c r="S151" i="4"/>
  <c r="T151" i="4"/>
  <c r="S147" i="4"/>
  <c r="T147" i="4"/>
  <c r="S143" i="4"/>
  <c r="T143" i="4"/>
  <c r="S139" i="4"/>
  <c r="T139" i="4"/>
  <c r="S135" i="4"/>
  <c r="T135" i="4"/>
  <c r="S131" i="4"/>
  <c r="T131" i="4"/>
  <c r="S127" i="4"/>
  <c r="T127" i="4"/>
  <c r="S123" i="4"/>
  <c r="T123" i="4"/>
  <c r="S119" i="4"/>
  <c r="T119" i="4"/>
  <c r="S115" i="4"/>
  <c r="T115" i="4"/>
  <c r="S111" i="4"/>
  <c r="T111" i="4"/>
  <c r="S107" i="4"/>
  <c r="T107" i="4"/>
  <c r="S103" i="4"/>
  <c r="T103" i="4"/>
  <c r="S99" i="4"/>
  <c r="T99" i="4"/>
  <c r="S95" i="4"/>
  <c r="T95" i="4"/>
  <c r="S91" i="4"/>
  <c r="T91" i="4"/>
  <c r="S87" i="4"/>
  <c r="T87" i="4"/>
  <c r="S83" i="4"/>
  <c r="T83" i="4"/>
  <c r="S79" i="4"/>
  <c r="T79" i="4"/>
  <c r="S75" i="4"/>
  <c r="T75" i="4"/>
  <c r="S71" i="4"/>
  <c r="T71" i="4"/>
  <c r="S67" i="4"/>
  <c r="T67" i="4"/>
  <c r="S63" i="4"/>
  <c r="T63" i="4"/>
  <c r="S59" i="4"/>
  <c r="T59" i="4"/>
  <c r="S55" i="4"/>
  <c r="T55" i="4"/>
  <c r="S51" i="4"/>
  <c r="T51" i="4"/>
  <c r="S47" i="4"/>
  <c r="T47" i="4"/>
  <c r="S43" i="4"/>
  <c r="T43" i="4"/>
  <c r="S39" i="4"/>
  <c r="T39" i="4"/>
  <c r="S35" i="4"/>
  <c r="T35" i="4"/>
  <c r="S31" i="4"/>
  <c r="T31" i="4"/>
  <c r="S27" i="4"/>
  <c r="T27" i="4"/>
  <c r="S23" i="4"/>
  <c r="T23" i="4"/>
  <c r="S19" i="4"/>
  <c r="T19" i="4"/>
  <c r="S15" i="4"/>
  <c r="T15" i="4"/>
  <c r="S11" i="4"/>
  <c r="T11" i="4"/>
  <c r="S7" i="4"/>
  <c r="T7" i="4"/>
  <c r="S3" i="4"/>
  <c r="T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weinberger</author>
  </authors>
  <commentList>
    <comment ref="B1" authorId="0" shapeId="0" xr:uid="{6638787C-FB43-4D8A-9594-178BB6A487F7}">
      <text>
        <r>
          <rPr>
            <b/>
            <sz val="9"/>
            <color indexed="81"/>
            <rFont val="Segoe UI"/>
            <family val="2"/>
          </rPr>
          <t>weinberger:</t>
        </r>
        <r>
          <rPr>
            <sz val="9"/>
            <color indexed="81"/>
            <rFont val="Segoe UI"/>
            <family val="2"/>
          </rPr>
          <t xml:space="preserve">
potenziell teilnahmeberechtigte Fläche in ha</t>
        </r>
      </text>
    </comment>
    <comment ref="C1" authorId="0" shapeId="0" xr:uid="{12867FA4-D5D9-4A26-AC1D-4C15F0C3CA95}">
      <text>
        <r>
          <rPr>
            <b/>
            <sz val="9"/>
            <color indexed="81"/>
            <rFont val="Segoe UI"/>
            <family val="2"/>
          </rPr>
          <t>weinberger:</t>
        </r>
        <r>
          <rPr>
            <sz val="9"/>
            <color indexed="81"/>
            <rFont val="Segoe UI"/>
            <family val="2"/>
          </rPr>
          <t xml:space="preserve">
davon mit Feldstücknutzungsart Acker usw.</t>
        </r>
      </text>
    </comment>
    <comment ref="Q1" authorId="0" shapeId="0" xr:uid="{3A25DCEB-4B30-457F-A94F-0E33F64C3666}">
      <text>
        <r>
          <rPr>
            <b/>
            <sz val="9"/>
            <color indexed="81"/>
            <rFont val="Segoe UI"/>
            <family val="2"/>
          </rPr>
          <t>weinberger:</t>
        </r>
        <r>
          <rPr>
            <sz val="9"/>
            <color indexed="81"/>
            <rFont val="Segoe UI"/>
            <family val="2"/>
          </rPr>
          <t xml:space="preserve">
an BAW teilnehmende Flächen (stets Ackerflächen)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weinberger</author>
  </authors>
  <commentList>
    <comment ref="A1" authorId="0" shapeId="0" xr:uid="{9812CD65-30BA-4B6B-80B0-B45E84AFE04B}">
      <text>
        <r>
          <rPr>
            <b/>
            <sz val="9"/>
            <color indexed="81"/>
            <rFont val="Segoe UI"/>
            <family val="2"/>
          </rPr>
          <t>weinberger:</t>
        </r>
        <r>
          <rPr>
            <sz val="9"/>
            <color indexed="81"/>
            <rFont val="Segoe UI"/>
            <family val="2"/>
          </rPr>
          <t xml:space="preserve">
Schlagnutzungsarten der potentiell teilnahmeberechtigen Ackerflächen (auf Referenzkulturen zusammengefasst)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weinberger</author>
    <author>Christine Weinberger</author>
  </authors>
  <commentList>
    <comment ref="A1" authorId="0" shapeId="0" xr:uid="{56F78D0B-3786-4273-9196-9E9B358B0193}">
      <text>
        <r>
          <rPr>
            <b/>
            <sz val="9"/>
            <color indexed="81"/>
            <rFont val="Segoe UI"/>
            <family val="2"/>
          </rPr>
          <t>weinberger:</t>
        </r>
        <r>
          <rPr>
            <sz val="9"/>
            <color indexed="81"/>
            <rFont val="Segoe UI"/>
            <family val="2"/>
          </rPr>
          <t xml:space="preserve">
bis Spalte J werden die Codes einzeln ausgewertet (Fläche wird mehrfach gezählt, wenn mehrere Codes angegeben wurden)</t>
        </r>
      </text>
    </comment>
    <comment ref="K1" authorId="0" shapeId="0" xr:uid="{D00ADF9B-ADCA-44E4-A230-B60B849A3A93}">
      <text>
        <r>
          <rPr>
            <b/>
            <sz val="9"/>
            <color indexed="81"/>
            <rFont val="Segoe UI"/>
            <family val="2"/>
          </rPr>
          <t>weinberger:</t>
        </r>
        <r>
          <rPr>
            <sz val="9"/>
            <color indexed="81"/>
            <rFont val="Segoe UI"/>
            <family val="2"/>
          </rPr>
          <t xml:space="preserve">
enthält nur Flächen, wo diese Kombination angegeben wurde (sind in Spalte E und G bereits enthalten)</t>
        </r>
      </text>
    </comment>
    <comment ref="L1" authorId="0" shapeId="0" xr:uid="{779CD3C5-4A5C-4DAB-BB3C-C5F31A644837}">
      <text>
        <r>
          <rPr>
            <b/>
            <sz val="9"/>
            <color indexed="81"/>
            <rFont val="Segoe UI"/>
            <family val="2"/>
          </rPr>
          <t>weinberger:</t>
        </r>
        <r>
          <rPr>
            <sz val="9"/>
            <color indexed="81"/>
            <rFont val="Segoe UI"/>
            <family val="2"/>
          </rPr>
          <t xml:space="preserve">
enthält nur Flächen, wo diese Kombination angegeben wurde (sind in Spalte E und F bereits enthalten)</t>
        </r>
      </text>
    </comment>
    <comment ref="T1" authorId="1" shapeId="0" xr:uid="{4104E0C1-EDC8-4562-B7F9-43863185E233}">
      <text>
        <r>
          <rPr>
            <b/>
            <sz val="9"/>
            <color indexed="81"/>
            <rFont val="Segoe UI"/>
            <family val="2"/>
          </rPr>
          <t>Christine Weinberger:</t>
        </r>
        <r>
          <rPr>
            <sz val="9"/>
            <color indexed="81"/>
            <rFont val="Segoe UI"/>
            <family val="2"/>
          </rPr>
          <t xml:space="preserve">
Ackerbohnen, Kartoffeln, Kürbisse, Mais, Rüben, Sojabohnen, Sonnenblumen, Sorghum
und Sudangras</t>
        </r>
      </text>
    </comment>
    <comment ref="X1" authorId="0" shapeId="0" xr:uid="{E2ADC8B8-5EFD-40C8-A130-31B63A79CD2E}">
      <text>
        <r>
          <rPr>
            <b/>
            <sz val="9"/>
            <color indexed="81"/>
            <rFont val="Segoe UI"/>
            <family val="2"/>
          </rPr>
          <t>weinberger:</t>
        </r>
        <r>
          <rPr>
            <sz val="9"/>
            <color indexed="81"/>
            <rFont val="Segoe UI"/>
            <family val="2"/>
          </rPr>
          <t xml:space="preserve">
enthält nur Flächen, wo diese Kombination angegeben wurde (sind in Spalte E und G bereits enthalten)</t>
        </r>
      </text>
    </comment>
    <comment ref="Y1" authorId="0" shapeId="0" xr:uid="{11B857EF-E23E-4FC5-BFC1-61D83743B921}">
      <text>
        <r>
          <rPr>
            <b/>
            <sz val="9"/>
            <color indexed="81"/>
            <rFont val="Segoe UI"/>
            <family val="2"/>
          </rPr>
          <t>weinberger:</t>
        </r>
        <r>
          <rPr>
            <sz val="9"/>
            <color indexed="81"/>
            <rFont val="Segoe UI"/>
            <family val="2"/>
          </rPr>
          <t xml:space="preserve">
enthält nur Flächen, wo diese Kombination angegeben wurde (sind in Spalte E und F bereits enthalten)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weinberger</author>
  </authors>
  <commentList>
    <comment ref="C1" authorId="0" shapeId="0" xr:uid="{E0F4E499-0F0E-48AA-A4AD-523F9BEB0C28}">
      <text>
        <r>
          <rPr>
            <b/>
            <sz val="9"/>
            <color indexed="81"/>
            <rFont val="Segoe UI"/>
            <family val="2"/>
          </rPr>
          <t>weinberger:</t>
        </r>
        <r>
          <rPr>
            <sz val="9"/>
            <color indexed="81"/>
            <rFont val="Segoe UI"/>
            <family val="2"/>
          </rPr>
          <t xml:space="preserve">
potenziell teilnahmeberechtigte Fläche in ha</t>
        </r>
      </text>
    </comment>
    <comment ref="D1" authorId="0" shapeId="0" xr:uid="{5C6EC8D1-4AAF-4CC6-9C05-4F42585AA045}">
      <text>
        <r>
          <rPr>
            <b/>
            <sz val="9"/>
            <color indexed="81"/>
            <rFont val="Segoe UI"/>
            <family val="2"/>
          </rPr>
          <t>weinberger:</t>
        </r>
        <r>
          <rPr>
            <sz val="9"/>
            <color indexed="81"/>
            <rFont val="Segoe UI"/>
            <family val="2"/>
          </rPr>
          <t xml:space="preserve">
davon mit Feldstücknutzungsart Acker usw.</t>
        </r>
      </text>
    </comment>
    <comment ref="R1" authorId="0" shapeId="0" xr:uid="{F9F1D0CA-7A09-43FE-B6C2-0D1AB1E54A68}">
      <text>
        <r>
          <rPr>
            <b/>
            <sz val="9"/>
            <color indexed="81"/>
            <rFont val="Segoe UI"/>
            <family val="2"/>
          </rPr>
          <t>weinberger:</t>
        </r>
        <r>
          <rPr>
            <sz val="9"/>
            <color indexed="81"/>
            <rFont val="Segoe UI"/>
            <family val="2"/>
          </rPr>
          <t xml:space="preserve">
an BAW teilnehmende Flächen (stets Ackerflächen)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weinberger</author>
    <author>Christine Weinberger</author>
  </authors>
  <commentList>
    <comment ref="A1" authorId="0" shapeId="0" xr:uid="{B6F1180C-FAED-4A2A-B0A2-7EBA75FE4B99}">
      <text>
        <r>
          <rPr>
            <b/>
            <sz val="9"/>
            <color indexed="81"/>
            <rFont val="Segoe UI"/>
            <family val="2"/>
          </rPr>
          <t>weinberger:</t>
        </r>
        <r>
          <rPr>
            <sz val="9"/>
            <color indexed="81"/>
            <rFont val="Segoe UI"/>
            <family val="2"/>
          </rPr>
          <t xml:space="preserve">
bis Spalte K werden die Codes einzeln ausgewertet (Fläche wird mehrfach gezählt, wenn mehrere Codes angegeben wurden)</t>
        </r>
      </text>
    </comment>
    <comment ref="L1" authorId="0" shapeId="0" xr:uid="{05481A91-C4A5-4027-967A-31782BA7537F}">
      <text>
        <r>
          <rPr>
            <b/>
            <sz val="9"/>
            <color indexed="81"/>
            <rFont val="Segoe UI"/>
            <family val="2"/>
          </rPr>
          <t>weinberger:</t>
        </r>
        <r>
          <rPr>
            <sz val="9"/>
            <color indexed="81"/>
            <rFont val="Segoe UI"/>
            <family val="2"/>
          </rPr>
          <t xml:space="preserve">
enthält nur Flächen, wo diese Kombination angegeben wurde (sind in Spalte F und H bereits enthalten)</t>
        </r>
      </text>
    </comment>
    <comment ref="M1" authorId="0" shapeId="0" xr:uid="{EBA10AC4-CB1B-4C20-A58A-784F55D0D229}">
      <text>
        <r>
          <rPr>
            <b/>
            <sz val="9"/>
            <color indexed="81"/>
            <rFont val="Segoe UI"/>
            <family val="2"/>
          </rPr>
          <t>weinberger:</t>
        </r>
        <r>
          <rPr>
            <sz val="9"/>
            <color indexed="81"/>
            <rFont val="Segoe UI"/>
            <family val="2"/>
          </rPr>
          <t xml:space="preserve">
enthält nur Flächen, wo diese Kombination angegeben wurde (sind in Spalte F und G bereits enthalten)</t>
        </r>
      </text>
    </comment>
    <comment ref="U1" authorId="1" shapeId="0" xr:uid="{0FBB69A9-7398-484F-9C17-3970F517B0CE}">
      <text>
        <r>
          <rPr>
            <b/>
            <sz val="9"/>
            <color indexed="81"/>
            <rFont val="Segoe UI"/>
            <family val="2"/>
          </rPr>
          <t>Christine Weinberger:</t>
        </r>
        <r>
          <rPr>
            <sz val="9"/>
            <color indexed="81"/>
            <rFont val="Segoe UI"/>
            <family val="2"/>
          </rPr>
          <t xml:space="preserve">
Ackerbohnen, Kartoffeln, Kürbisse, Mais, Rüben, Sojabohnen, Sonnenblumen, Sorghum
und Sudangras</t>
        </r>
      </text>
    </comment>
    <comment ref="Y1" authorId="0" shapeId="0" xr:uid="{617090FE-D1AC-4D6B-AEB0-E7F426888028}">
      <text>
        <r>
          <rPr>
            <b/>
            <sz val="9"/>
            <color indexed="81"/>
            <rFont val="Segoe UI"/>
            <family val="2"/>
          </rPr>
          <t>weinberger:</t>
        </r>
        <r>
          <rPr>
            <sz val="9"/>
            <color indexed="81"/>
            <rFont val="Segoe UI"/>
            <family val="2"/>
          </rPr>
          <t xml:space="preserve">
enthält nur Flächen, wo diese Kombination angegeben wurde (sind in Spalte F und H bereits enthalten)</t>
        </r>
      </text>
    </comment>
    <comment ref="Z1" authorId="0" shapeId="0" xr:uid="{8D47E8D3-D4B2-479A-9252-88932B0BBD90}">
      <text>
        <r>
          <rPr>
            <b/>
            <sz val="9"/>
            <color indexed="81"/>
            <rFont val="Segoe UI"/>
            <family val="2"/>
          </rPr>
          <t>weinberger:</t>
        </r>
        <r>
          <rPr>
            <sz val="9"/>
            <color indexed="81"/>
            <rFont val="Segoe UI"/>
            <family val="2"/>
          </rPr>
          <t xml:space="preserve">
enthält nur Flächen, wo diese Kombination angegeben wurde (sind in Spalte F und G bereits enthalten)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weinberger</author>
  </authors>
  <commentList>
    <comment ref="A1" authorId="0" shapeId="0" xr:uid="{CED3CF03-12D3-4DDA-974F-E1CB062A8CAC}">
      <text>
        <r>
          <rPr>
            <b/>
            <sz val="9"/>
            <color indexed="81"/>
            <rFont val="Segoe UI"/>
            <family val="2"/>
          </rPr>
          <t>weinberger:</t>
        </r>
        <r>
          <rPr>
            <sz val="9"/>
            <color indexed="81"/>
            <rFont val="Segoe UI"/>
            <family val="2"/>
          </rPr>
          <t xml:space="preserve">
40803 exisitiert nicht mehr, kommt aber in Invekos Daten vor (Bruck-Waasen)</t>
        </r>
      </text>
    </comment>
    <comment ref="C1" authorId="0" shapeId="0" xr:uid="{B9C49A76-97BD-47B6-91A9-DAC07072AF7E}">
      <text>
        <r>
          <rPr>
            <b/>
            <sz val="9"/>
            <color indexed="81"/>
            <rFont val="Segoe UI"/>
            <family val="2"/>
          </rPr>
          <t>weinberger:</t>
        </r>
        <r>
          <rPr>
            <sz val="9"/>
            <color indexed="81"/>
            <rFont val="Segoe UI"/>
            <family val="2"/>
          </rPr>
          <t xml:space="preserve">
potenziell teilnahmeberechtigte Fläche in ha</t>
        </r>
      </text>
    </comment>
    <comment ref="D1" authorId="0" shapeId="0" xr:uid="{3F79C18F-1014-4228-BA13-2D80EB0A286E}">
      <text>
        <r>
          <rPr>
            <b/>
            <sz val="9"/>
            <color indexed="81"/>
            <rFont val="Segoe UI"/>
            <family val="2"/>
          </rPr>
          <t>weinberger:</t>
        </r>
        <r>
          <rPr>
            <sz val="9"/>
            <color indexed="81"/>
            <rFont val="Segoe UI"/>
            <family val="2"/>
          </rPr>
          <t xml:space="preserve">
davon mit Feldstücknutzungsart Acker usw.</t>
        </r>
      </text>
    </comment>
    <comment ref="R1" authorId="0" shapeId="0" xr:uid="{FB93A408-7801-46A8-AB83-BFB6FF7CCDB7}">
      <text>
        <r>
          <rPr>
            <b/>
            <sz val="9"/>
            <color indexed="81"/>
            <rFont val="Segoe UI"/>
            <family val="2"/>
          </rPr>
          <t>weinberger:</t>
        </r>
        <r>
          <rPr>
            <sz val="9"/>
            <color indexed="81"/>
            <rFont val="Segoe UI"/>
            <family val="2"/>
          </rPr>
          <t xml:space="preserve">
an BAW teilnehmende Flächen (stets Ackerflächen)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weinberger</author>
    <author>Christine Weinberger</author>
  </authors>
  <commentList>
    <comment ref="A1" authorId="0" shapeId="0" xr:uid="{D213CD98-7AA4-42BA-BA6C-977960FCD0F6}">
      <text>
        <r>
          <rPr>
            <b/>
            <sz val="9"/>
            <color indexed="81"/>
            <rFont val="Segoe UI"/>
            <family val="2"/>
          </rPr>
          <t>weinberger:</t>
        </r>
        <r>
          <rPr>
            <sz val="9"/>
            <color indexed="81"/>
            <rFont val="Segoe UI"/>
            <family val="2"/>
          </rPr>
          <t xml:space="preserve">
bis Spalte K werden die Codes einzeln ausgewertet (Fläche wird mehrfach gezählt, wenn mehrere Codes angegeben wurden)</t>
        </r>
      </text>
    </comment>
    <comment ref="L1" authorId="0" shapeId="0" xr:uid="{5511DBA1-5872-4472-B226-B99D2CE48D24}">
      <text>
        <r>
          <rPr>
            <b/>
            <sz val="9"/>
            <color indexed="81"/>
            <rFont val="Segoe UI"/>
            <family val="2"/>
          </rPr>
          <t>weinberger:</t>
        </r>
        <r>
          <rPr>
            <sz val="9"/>
            <color indexed="81"/>
            <rFont val="Segoe UI"/>
            <family val="2"/>
          </rPr>
          <t xml:space="preserve">
enthält nur Flächen, wo diese Kombination angegeben wurde (sind in Spalte F und H bereits enthalten)</t>
        </r>
      </text>
    </comment>
    <comment ref="M1" authorId="0" shapeId="0" xr:uid="{A8155483-B516-4D6C-91E6-E8466FFFDFED}">
      <text>
        <r>
          <rPr>
            <b/>
            <sz val="9"/>
            <color indexed="81"/>
            <rFont val="Segoe UI"/>
            <family val="2"/>
          </rPr>
          <t>weinberger:</t>
        </r>
        <r>
          <rPr>
            <sz val="9"/>
            <color indexed="81"/>
            <rFont val="Segoe UI"/>
            <family val="2"/>
          </rPr>
          <t xml:space="preserve">
enthält nur Flächen, wo diese Kombination angegeben wurde (sind in Spalte F und G bereits enthalten)</t>
        </r>
      </text>
    </comment>
    <comment ref="U1" authorId="1" shapeId="0" xr:uid="{74033570-F233-412A-BE33-595E2B229367}">
      <text>
        <r>
          <rPr>
            <b/>
            <sz val="9"/>
            <color indexed="81"/>
            <rFont val="Segoe UI"/>
            <family val="2"/>
          </rPr>
          <t>Christine Weinberger:</t>
        </r>
        <r>
          <rPr>
            <sz val="9"/>
            <color indexed="81"/>
            <rFont val="Segoe UI"/>
            <family val="2"/>
          </rPr>
          <t xml:space="preserve">
Ackerbohnen, Kartoffeln, Kürbisse, Mais, Rüben, Sojabohnen, Sonnenblumen, Sorghum
und Sudangras</t>
        </r>
      </text>
    </comment>
    <comment ref="Y1" authorId="0" shapeId="0" xr:uid="{32D7F693-D43B-442F-ADD6-AC4320B67391}">
      <text>
        <r>
          <rPr>
            <b/>
            <sz val="9"/>
            <color indexed="81"/>
            <rFont val="Segoe UI"/>
            <family val="2"/>
          </rPr>
          <t>weinberger:</t>
        </r>
        <r>
          <rPr>
            <sz val="9"/>
            <color indexed="81"/>
            <rFont val="Segoe UI"/>
            <family val="2"/>
          </rPr>
          <t xml:space="preserve">
enthält nur Flächen, wo diese Kombination angegeben wurde (sind in Spalte F und H bereits enthalten)</t>
        </r>
      </text>
    </comment>
    <comment ref="Z1" authorId="0" shapeId="0" xr:uid="{F3C9D82D-01B8-4334-8224-07848B12D081}">
      <text>
        <r>
          <rPr>
            <b/>
            <sz val="9"/>
            <color indexed="81"/>
            <rFont val="Segoe UI"/>
            <family val="2"/>
          </rPr>
          <t>weinberger:</t>
        </r>
        <r>
          <rPr>
            <sz val="9"/>
            <color indexed="81"/>
            <rFont val="Segoe UI"/>
            <family val="2"/>
          </rPr>
          <t xml:space="preserve">
enthält nur Flächen, wo diese Kombination angegeben wurde (sind in Spalte F und G bereits enthalten)</t>
        </r>
      </text>
    </comment>
  </commentList>
</comments>
</file>

<file path=xl/sharedStrings.xml><?xml version="1.0" encoding="utf-8"?>
<sst xmlns="http://schemas.openxmlformats.org/spreadsheetml/2006/main" count="1187" uniqueCount="307">
  <si>
    <t>GEWNAME</t>
  </si>
  <si>
    <t>Ach</t>
  </si>
  <si>
    <t>Antiesen</t>
  </si>
  <si>
    <t>Aschach</t>
  </si>
  <si>
    <t>Diesenleitenbach</t>
  </si>
  <si>
    <t>Große Gusen</t>
  </si>
  <si>
    <t>Gurtenbach</t>
  </si>
  <si>
    <t>Inn</t>
  </si>
  <si>
    <t>Innbach</t>
  </si>
  <si>
    <t>Ipfbach</t>
  </si>
  <si>
    <t>Klambach</t>
  </si>
  <si>
    <t>Kleine Gusen</t>
  </si>
  <si>
    <t>Krems</t>
  </si>
  <si>
    <t>Kristeiner Bach</t>
  </si>
  <si>
    <t>Naarn</t>
  </si>
  <si>
    <t>Pram</t>
  </si>
  <si>
    <t>Steyr</t>
  </si>
  <si>
    <t>Trattnach</t>
  </si>
  <si>
    <t>Traun</t>
  </si>
  <si>
    <t>Acker</t>
  </si>
  <si>
    <t>Grünland</t>
  </si>
  <si>
    <t>gesch_Anbau</t>
  </si>
  <si>
    <t>sonst_NF</t>
  </si>
  <si>
    <t>Spezialkultur</t>
  </si>
  <si>
    <t>Wein</t>
  </si>
  <si>
    <t>Wein_Terrasse</t>
  </si>
  <si>
    <t>pot_ha_ges</t>
  </si>
  <si>
    <t>TN_ha_ges</t>
  </si>
  <si>
    <t>TN % ges</t>
  </si>
  <si>
    <t>TN % Acker</t>
  </si>
  <si>
    <t>Ackerbohne</t>
  </si>
  <si>
    <t>Ackerweide</t>
  </si>
  <si>
    <t>Feldfutter</t>
  </si>
  <si>
    <t>Freilandgemüse</t>
  </si>
  <si>
    <t>Futterrübe</t>
  </si>
  <si>
    <t>Gartenbau-Tunnel</t>
  </si>
  <si>
    <t>Hanf</t>
  </si>
  <si>
    <t>Heil u Gewürzpflanzen</t>
  </si>
  <si>
    <t>Hirse</t>
  </si>
  <si>
    <t>Kartoffeln</t>
  </si>
  <si>
    <t>Kombination</t>
  </si>
  <si>
    <t>Kombination-Buchweizen</t>
  </si>
  <si>
    <t>Kombination-Gemüse-Sommer</t>
  </si>
  <si>
    <t>Kombination-Gemüse-Winter</t>
  </si>
  <si>
    <t>Körnererbse</t>
  </si>
  <si>
    <t>Körnermais</t>
  </si>
  <si>
    <t>LSE</t>
  </si>
  <si>
    <t>Ölfrucht</t>
  </si>
  <si>
    <t>Ölkürbis</t>
  </si>
  <si>
    <t>Silomais</t>
  </si>
  <si>
    <t>Soja</t>
  </si>
  <si>
    <t>Sommergerste</t>
  </si>
  <si>
    <t>Sommerhafer</t>
  </si>
  <si>
    <t>Sommerraps</t>
  </si>
  <si>
    <t>Sommerroggen</t>
  </si>
  <si>
    <t>Sommerweizen</t>
  </si>
  <si>
    <t>Sonnenblume</t>
  </si>
  <si>
    <t>Wintergerste</t>
  </si>
  <si>
    <t>Winterhafer</t>
  </si>
  <si>
    <t>Winterraps</t>
  </si>
  <si>
    <t>Winterroggen</t>
  </si>
  <si>
    <t>Winterweizen</t>
  </si>
  <si>
    <t>Zuckerrüben</t>
  </si>
  <si>
    <t>Grünbrache</t>
  </si>
  <si>
    <t>Ackerfl_ges</t>
  </si>
  <si>
    <t>AG</t>
  </si>
  <si>
    <t>DIV</t>
  </si>
  <si>
    <t>AH</t>
  </si>
  <si>
    <t>Biodiversitätsfläche</t>
  </si>
  <si>
    <t>BAW</t>
  </si>
  <si>
    <t>Begr Abflussweg</t>
  </si>
  <si>
    <t>DS</t>
  </si>
  <si>
    <t>Direktsaat</t>
  </si>
  <si>
    <t>US</t>
  </si>
  <si>
    <t>MS</t>
  </si>
  <si>
    <t>Untersaat</t>
  </si>
  <si>
    <t>Mulchsaat</t>
  </si>
  <si>
    <t>NPF</t>
  </si>
  <si>
    <t>pot_ha_Acker</t>
  </si>
  <si>
    <t>auswaschungsgef. 
Ackerfläche</t>
  </si>
  <si>
    <t>Anhäufungen 
bei Kartoffel</t>
  </si>
  <si>
    <t>Kombi Begr Abflussweg
und Biodiversitätsfläche</t>
  </si>
  <si>
    <t>GLÖZ 8</t>
  </si>
  <si>
    <t>Kombi Begr Abflussweg 
und GLÖZ 8</t>
  </si>
  <si>
    <t>BAW_DIV</t>
  </si>
  <si>
    <t>BAW_NPF</t>
  </si>
  <si>
    <t>SL_BEZ_NR</t>
  </si>
  <si>
    <t>LINZ STADT</t>
  </si>
  <si>
    <t>WELS STADT</t>
  </si>
  <si>
    <t>BRAUNAU AM INN</t>
  </si>
  <si>
    <t>EFERDING</t>
  </si>
  <si>
    <t>FREISTADT</t>
  </si>
  <si>
    <t>GRIESKIRCHEN</t>
  </si>
  <si>
    <t>KIRCHDORF AN DER KREMS</t>
  </si>
  <si>
    <t>LINZ-LAND</t>
  </si>
  <si>
    <t>PERG</t>
  </si>
  <si>
    <t>RIED IM INNKREIS</t>
  </si>
  <si>
    <t>STEYR-LAND</t>
  </si>
  <si>
    <t>URFAHR-UMGEBUNG</t>
  </si>
  <si>
    <t>WELS-LAND</t>
  </si>
  <si>
    <t>Bez_Name</t>
  </si>
  <si>
    <t>SCHÄRDING</t>
  </si>
  <si>
    <t>VÖCKLABRUCK</t>
  </si>
  <si>
    <t>Bez_Nr</t>
  </si>
  <si>
    <t>GEM_NR</t>
  </si>
  <si>
    <t>gemeindename</t>
  </si>
  <si>
    <t>Linz</t>
  </si>
  <si>
    <t>Wels</t>
  </si>
  <si>
    <t>Altheim</t>
  </si>
  <si>
    <t>Aspach</t>
  </si>
  <si>
    <t>Burgkirchen</t>
  </si>
  <si>
    <t>Helpfau-Uttendorf</t>
  </si>
  <si>
    <t>Höhnhart</t>
  </si>
  <si>
    <t>Maria Schmolln</t>
  </si>
  <si>
    <t>Mauerkirchen</t>
  </si>
  <si>
    <t>Moosbach</t>
  </si>
  <si>
    <t>Polling im Innkreis</t>
  </si>
  <si>
    <t>Roßbach</t>
  </si>
  <si>
    <t>St. Johann am Walde</t>
  </si>
  <si>
    <t>St. Veit im Innkreis</t>
  </si>
  <si>
    <t>Treubach</t>
  </si>
  <si>
    <t>Weng im Innkreis</t>
  </si>
  <si>
    <t>Alkoven</t>
  </si>
  <si>
    <t>Fraham</t>
  </si>
  <si>
    <t>Hartkirchen</t>
  </si>
  <si>
    <t>Hinzenbach</t>
  </si>
  <si>
    <t>Prambachkirchen</t>
  </si>
  <si>
    <t>St. Marienkirchen an der Polsenz</t>
  </si>
  <si>
    <t>Scharten</t>
  </si>
  <si>
    <t>Stroheim</t>
  </si>
  <si>
    <t>Hagenberg im Mühlkreis</t>
  </si>
  <si>
    <t>Hirschbach im Mühlkreis</t>
  </si>
  <si>
    <t>Königswiesen</t>
  </si>
  <si>
    <t>Neumarkt im Mühlkreis</t>
  </si>
  <si>
    <t>Pierbach</t>
  </si>
  <si>
    <t>Unterweitersdorf</t>
  </si>
  <si>
    <t>Waldburg</t>
  </si>
  <si>
    <t>Wartberg ob der Aist</t>
  </si>
  <si>
    <t>Aistersheim</t>
  </si>
  <si>
    <t>Bad Schallerbach</t>
  </si>
  <si>
    <t/>
  </si>
  <si>
    <t>Eschenau im Hausruckkreis</t>
  </si>
  <si>
    <t>Gallspach</t>
  </si>
  <si>
    <t>Gaspoltshofen</t>
  </si>
  <si>
    <t>Geboltskirchen</t>
  </si>
  <si>
    <t>Grieskirchen</t>
  </si>
  <si>
    <t>Haag am Hausruck</t>
  </si>
  <si>
    <t>Heiligenberg</t>
  </si>
  <si>
    <t>Hofkirchen an der Trattnach</t>
  </si>
  <si>
    <t>Kallham</t>
  </si>
  <si>
    <t>Kematen am Innbach</t>
  </si>
  <si>
    <t>Meggenhofen</t>
  </si>
  <si>
    <t>Michaelnbach</t>
  </si>
  <si>
    <t>Natternbach</t>
  </si>
  <si>
    <t>Neukirchen am Walde</t>
  </si>
  <si>
    <t>Neumarkt im Hausruckkreis</t>
  </si>
  <si>
    <t>Pötting</t>
  </si>
  <si>
    <t>Pollham</t>
  </si>
  <si>
    <t>Rottenbach</t>
  </si>
  <si>
    <t>St. Agatha</t>
  </si>
  <si>
    <t>St. Georgen bei Grieskirchen</t>
  </si>
  <si>
    <t>St. Thomas</t>
  </si>
  <si>
    <t>Schlüßlberg</t>
  </si>
  <si>
    <t>Steegen</t>
  </si>
  <si>
    <t>Taufkirchen an der Trattnach</t>
  </si>
  <si>
    <t>Tollet</t>
  </si>
  <si>
    <t>Waizenkirchen</t>
  </si>
  <si>
    <t>Wallern an der Trattnach</t>
  </si>
  <si>
    <t>Weibern</t>
  </si>
  <si>
    <t>Wendling</t>
  </si>
  <si>
    <t>Stadtgemeinde Peuerbach</t>
  </si>
  <si>
    <t>Inzersdorf im Kremstal</t>
  </si>
  <si>
    <t>Kremsmünster</t>
  </si>
  <si>
    <t>Micheldorf in Oberösterreich</t>
  </si>
  <si>
    <t>Nußbach</t>
  </si>
  <si>
    <t>Oberschlierbach</t>
  </si>
  <si>
    <t>Pettenbach</t>
  </si>
  <si>
    <t>Ried im Traunkreis</t>
  </si>
  <si>
    <t>Schlierbach</t>
  </si>
  <si>
    <t>Wartberg an der Krems</t>
  </si>
  <si>
    <t>Allhaming</t>
  </si>
  <si>
    <t>Ansfelden</t>
  </si>
  <si>
    <t>Eggendorf im Traunkreis</t>
  </si>
  <si>
    <t>Enns</t>
  </si>
  <si>
    <t>Hargelsberg</t>
  </si>
  <si>
    <t>Hofkirchen im Traunkreis</t>
  </si>
  <si>
    <t>Kematen an der Krems</t>
  </si>
  <si>
    <t>Kirchberg-Thening</t>
  </si>
  <si>
    <t>Kronstorf</t>
  </si>
  <si>
    <t>St. Florian</t>
  </si>
  <si>
    <t>Neuhofen an der Krems</t>
  </si>
  <si>
    <t>Niederneukirchen</t>
  </si>
  <si>
    <t>Piberbach</t>
  </si>
  <si>
    <t>Pucking</t>
  </si>
  <si>
    <t>St. Marien</t>
  </si>
  <si>
    <t>Wilhering</t>
  </si>
  <si>
    <t>Baumgartenberg</t>
  </si>
  <si>
    <t>Katsdorf</t>
  </si>
  <si>
    <t>Klam</t>
  </si>
  <si>
    <t>Bad Kreuzen</t>
  </si>
  <si>
    <t>Langenstein</t>
  </si>
  <si>
    <t>Luftenberg an der Donau</t>
  </si>
  <si>
    <t>Mauthausen</t>
  </si>
  <si>
    <t>Münzbach</t>
  </si>
  <si>
    <t>Pabneukirchen</t>
  </si>
  <si>
    <t>Ried in der Riedmark</t>
  </si>
  <si>
    <t>St. Georgen an der Gusen</t>
  </si>
  <si>
    <t>St. Thomas am Blasenstein</t>
  </si>
  <si>
    <t>Saxen</t>
  </si>
  <si>
    <t>Andrichsfurt</t>
  </si>
  <si>
    <t>Antiesenhofen</t>
  </si>
  <si>
    <t>Aurolzmünster</t>
  </si>
  <si>
    <t>Eberschwang</t>
  </si>
  <si>
    <t>Eitzing</t>
  </si>
  <si>
    <t>Geiersberg</t>
  </si>
  <si>
    <t>Geinberg</t>
  </si>
  <si>
    <t>Gurten</t>
  </si>
  <si>
    <t>Hohenzell</t>
  </si>
  <si>
    <t>Kirchdorf am Inn</t>
  </si>
  <si>
    <t>Kirchheim im Innkreis</t>
  </si>
  <si>
    <t>Lambrechten</t>
  </si>
  <si>
    <t>Lohnsburg am Kobernaußerwald</t>
  </si>
  <si>
    <t>Mehrnbach</t>
  </si>
  <si>
    <t>Mettmach</t>
  </si>
  <si>
    <t>Mörschwang</t>
  </si>
  <si>
    <t>Mühlheim am Inn</t>
  </si>
  <si>
    <t>Neuhofen im Innkreis</t>
  </si>
  <si>
    <t>Ort im Innkreis</t>
  </si>
  <si>
    <t>Pattigham</t>
  </si>
  <si>
    <t>Peterskirchen</t>
  </si>
  <si>
    <t>Pramet</t>
  </si>
  <si>
    <t>Reichersberg</t>
  </si>
  <si>
    <t>Ried im Innkreis</t>
  </si>
  <si>
    <t>St. Georgen bei Obernberg am Inn</t>
  </si>
  <si>
    <t>St. Marienkirchen am Hausruck</t>
  </si>
  <si>
    <t>St. Martin im Innkreis</t>
  </si>
  <si>
    <t>Schildorn</t>
  </si>
  <si>
    <t>Senftenbach</t>
  </si>
  <si>
    <t>Taiskirchen im Innkreis</t>
  </si>
  <si>
    <t>Tumeltsham</t>
  </si>
  <si>
    <t>Utzenaich</t>
  </si>
  <si>
    <t>Waldzell</t>
  </si>
  <si>
    <t>Weilbach</t>
  </si>
  <si>
    <t>Wippenham</t>
  </si>
  <si>
    <t>Altschwendt</t>
  </si>
  <si>
    <t>Andorf</t>
  </si>
  <si>
    <t>Brunnenthal</t>
  </si>
  <si>
    <t>Diersbach</t>
  </si>
  <si>
    <t>Dorf an der Pram</t>
  </si>
  <si>
    <t>Eggerding</t>
  </si>
  <si>
    <t>Enzenkirchen</t>
  </si>
  <si>
    <t>Kopfing im Innkreis</t>
  </si>
  <si>
    <t>Mayrhof</t>
  </si>
  <si>
    <t>Münzkirchen</t>
  </si>
  <si>
    <t>Raab</t>
  </si>
  <si>
    <t>Rainbach im Innkreis</t>
  </si>
  <si>
    <t>Riedau</t>
  </si>
  <si>
    <t>St. Florian am Inn</t>
  </si>
  <si>
    <t>St. Marienkirchen bei Schärding</t>
  </si>
  <si>
    <t>St. Roman</t>
  </si>
  <si>
    <t>St. Willibald</t>
  </si>
  <si>
    <t>Schardenberg</t>
  </si>
  <si>
    <t>Sigharting</t>
  </si>
  <si>
    <t>Suben</t>
  </si>
  <si>
    <t>Taufkirchen an der Pram</t>
  </si>
  <si>
    <t>Waldkirchen am Wesen</t>
  </si>
  <si>
    <t>Wernstein am Inn</t>
  </si>
  <si>
    <t>Zell an der Pram</t>
  </si>
  <si>
    <t>Adlwang</t>
  </si>
  <si>
    <t>Bad Hall</t>
  </si>
  <si>
    <t>Dietach</t>
  </si>
  <si>
    <t>Pfarrkirchen bei Bad Hall</t>
  </si>
  <si>
    <t>Rohr im Kremstal</t>
  </si>
  <si>
    <t>Schiedlberg</t>
  </si>
  <si>
    <t>Sierning</t>
  </si>
  <si>
    <t>Waldneukirchen</t>
  </si>
  <si>
    <t>Wolfern</t>
  </si>
  <si>
    <t>Alberndorf in der Riedmark</t>
  </si>
  <si>
    <t>Altenberg bei Linz</t>
  </si>
  <si>
    <t>Engerwitzdorf</t>
  </si>
  <si>
    <t>Gallneukirchen</t>
  </si>
  <si>
    <t>Haibach im Mühlkreis</t>
  </si>
  <si>
    <t>Hellmonsödt</t>
  </si>
  <si>
    <t>Ottenschlag im Mühlkreis</t>
  </si>
  <si>
    <t>Reichenau im Mühlkreis</t>
  </si>
  <si>
    <t>Schenkenfelden</t>
  </si>
  <si>
    <t>Wolfsegg am Hausruck</t>
  </si>
  <si>
    <t>Bachmanning</t>
  </si>
  <si>
    <t>Buchkirchen</t>
  </si>
  <si>
    <t>Eberstalzell</t>
  </si>
  <si>
    <t>Edt bei Lambach</t>
  </si>
  <si>
    <t>Fischlham</t>
  </si>
  <si>
    <t>Gunskirchen</t>
  </si>
  <si>
    <t>Holzhausen</t>
  </si>
  <si>
    <t>Krenglbach</t>
  </si>
  <si>
    <t>Offenhausen</t>
  </si>
  <si>
    <t>Pennewang</t>
  </si>
  <si>
    <t>Pichl bei Wels</t>
  </si>
  <si>
    <t>Sattledt</t>
  </si>
  <si>
    <t>Sipbachzell</t>
  </si>
  <si>
    <t>Steinerkirchen an der Traun</t>
  </si>
  <si>
    <t>Steinhaus</t>
  </si>
  <si>
    <t>Summe OÖ</t>
  </si>
  <si>
    <t>Mulchsaat (bezogen auf erosionsgef. Kulturen)</t>
  </si>
  <si>
    <t>Direktsaat (bezogen auf erosionsgef. Kulturen)</t>
  </si>
  <si>
    <t>ha_Erosionsgef.</t>
  </si>
  <si>
    <t>erosionsgefährdete Kulturen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</si>
</sst>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rgb="FF00B050"/>
      <name val="Calibri"/>
      <family val="2"/>
    </font>
    <font>
      <sz val="10"/>
      <color rgb="FF00B050"/>
      <name val="Arial"/>
      <family val="2"/>
    </font>
    <font>
      <sz val="11"/>
      <color rgb="FF00B050"/>
      <name val="Aptos Narrow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rgb="FF00B050"/>
      <name val="Aptos Narrow"/>
      <family val="2"/>
      <scheme val="minor"/>
    </font>
    <font>
      <sz val="11"/>
      <color rgb="FFC00000"/>
      <name val="Calibri"/>
      <family val="2"/>
    </font>
    <font>
      <sz val="10"/>
      <color rgb="FFC00000"/>
      <name val="Arial"/>
      <family val="2"/>
    </font>
    <font>
      <b/>
      <sz val="11"/>
      <color rgb="FFC00000"/>
      <name val="Aptos Narrow"/>
      <family val="2"/>
      <scheme val="minor"/>
    </font>
    <font>
      <sz val="11"/>
      <color rgb="FFC00000"/>
      <name val="Aptos Narrow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1"/>
      <color rgb="FFFF0000"/>
      <name val="Aptos Narrow"/>
      <family val="2"/>
      <scheme val="minor"/>
    </font>
    <font>
      <sz val="11"/>
      <color rgb="FFFF0000"/>
      <name val="Calibri"/>
      <family val="2"/>
    </font>
    <font>
      <sz val="11"/>
      <name val="Aptos Narrow"/>
      <family val="2"/>
      <scheme val="minor"/>
    </font>
    <font>
      <sz val="10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indexed="0"/>
      </patternFill>
    </fill>
    <fill>
      <patternFill patternType="solid">
        <fgColor theme="6" tint="0.59999389629810485"/>
        <bgColor indexed="0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</cellStyleXfs>
  <cellXfs count="254">
    <xf numFmtId="0" fontId="0" fillId="0" borderId="0" xfId="0"/>
    <xf numFmtId="0" fontId="2" fillId="0" borderId="0" xfId="0" applyFont="1"/>
    <xf numFmtId="0" fontId="3" fillId="2" borderId="1" xfId="2" applyFont="1" applyFill="1" applyBorder="1" applyAlignment="1">
      <alignment horizontal="center"/>
    </xf>
    <xf numFmtId="0" fontId="3" fillId="0" borderId="2" xfId="2" applyFont="1" applyBorder="1" applyAlignment="1">
      <alignment wrapText="1"/>
    </xf>
    <xf numFmtId="164" fontId="3" fillId="0" borderId="2" xfId="2" applyNumberFormat="1" applyFont="1" applyBorder="1" applyAlignment="1">
      <alignment horizontal="right" wrapText="1"/>
    </xf>
    <xf numFmtId="0" fontId="3" fillId="2" borderId="3" xfId="2" applyFont="1" applyFill="1" applyBorder="1" applyAlignment="1">
      <alignment horizontal="center"/>
    </xf>
    <xf numFmtId="164" fontId="3" fillId="0" borderId="4" xfId="2" applyNumberFormat="1" applyFont="1" applyBorder="1" applyAlignment="1">
      <alignment horizontal="right" wrapText="1"/>
    </xf>
    <xf numFmtId="0" fontId="3" fillId="2" borderId="5" xfId="2" applyFont="1" applyFill="1" applyBorder="1" applyAlignment="1">
      <alignment horizontal="center"/>
    </xf>
    <xf numFmtId="164" fontId="3" fillId="0" borderId="6" xfId="2" applyNumberFormat="1" applyFont="1" applyBorder="1" applyAlignment="1">
      <alignment horizontal="right" wrapText="1"/>
    </xf>
    <xf numFmtId="0" fontId="0" fillId="0" borderId="7" xfId="0" applyBorder="1"/>
    <xf numFmtId="9" fontId="0" fillId="0" borderId="7" xfId="1" applyFont="1" applyBorder="1"/>
    <xf numFmtId="164" fontId="3" fillId="0" borderId="6" xfId="3" applyNumberFormat="1" applyFont="1" applyBorder="1" applyAlignment="1">
      <alignment horizontal="right" wrapText="1"/>
    </xf>
    <xf numFmtId="9" fontId="0" fillId="0" borderId="0" xfId="1" applyFont="1" applyBorder="1"/>
    <xf numFmtId="0" fontId="3" fillId="3" borderId="9" xfId="2" applyFont="1" applyFill="1" applyBorder="1" applyAlignment="1">
      <alignment horizontal="center"/>
    </xf>
    <xf numFmtId="165" fontId="0" fillId="0" borderId="0" xfId="1" applyNumberFormat="1" applyFont="1" applyFill="1" applyBorder="1"/>
    <xf numFmtId="164" fontId="3" fillId="0" borderId="10" xfId="3" applyNumberFormat="1" applyFont="1" applyBorder="1" applyAlignment="1">
      <alignment horizontal="right" wrapText="1"/>
    </xf>
    <xf numFmtId="0" fontId="3" fillId="2" borderId="9" xfId="3" applyFont="1" applyFill="1" applyBorder="1" applyAlignment="1">
      <alignment horizontal="center"/>
    </xf>
    <xf numFmtId="0" fontId="3" fillId="2" borderId="1" xfId="4" applyFont="1" applyFill="1" applyBorder="1" applyAlignment="1">
      <alignment horizontal="center"/>
    </xf>
    <xf numFmtId="0" fontId="3" fillId="0" borderId="2" xfId="4" applyFont="1" applyBorder="1" applyAlignment="1">
      <alignment wrapText="1"/>
    </xf>
    <xf numFmtId="2" fontId="3" fillId="0" borderId="2" xfId="4" applyNumberFormat="1" applyFont="1" applyBorder="1" applyAlignment="1">
      <alignment horizontal="right" wrapText="1"/>
    </xf>
    <xf numFmtId="2" fontId="4" fillId="0" borderId="0" xfId="4" applyNumberFormat="1"/>
    <xf numFmtId="0" fontId="3" fillId="2" borderId="1" xfId="4" applyFont="1" applyFill="1" applyBorder="1" applyAlignment="1">
      <alignment horizontal="center" textRotation="90"/>
    </xf>
    <xf numFmtId="10" fontId="0" fillId="0" borderId="7" xfId="1" applyNumberFormat="1" applyFont="1" applyBorder="1"/>
    <xf numFmtId="10" fontId="0" fillId="0" borderId="0" xfId="1" applyNumberFormat="1" applyFont="1" applyBorder="1"/>
    <xf numFmtId="0" fontId="3" fillId="3" borderId="8" xfId="4" applyFont="1" applyFill="1" applyBorder="1" applyAlignment="1">
      <alignment horizontal="center" textRotation="90"/>
    </xf>
    <xf numFmtId="0" fontId="3" fillId="3" borderId="9" xfId="4" applyFont="1" applyFill="1" applyBorder="1" applyAlignment="1">
      <alignment horizontal="center" textRotation="90"/>
    </xf>
    <xf numFmtId="0" fontId="7" fillId="2" borderId="1" xfId="4" applyFont="1" applyFill="1" applyBorder="1" applyAlignment="1">
      <alignment horizontal="center" textRotation="90"/>
    </xf>
    <xf numFmtId="2" fontId="7" fillId="0" borderId="2" xfId="4" applyNumberFormat="1" applyFont="1" applyBorder="1" applyAlignment="1">
      <alignment horizontal="right" wrapText="1"/>
    </xf>
    <xf numFmtId="2" fontId="8" fillId="0" borderId="0" xfId="4" applyNumberFormat="1" applyFont="1"/>
    <xf numFmtId="0" fontId="9" fillId="0" borderId="0" xfId="0" applyFont="1"/>
    <xf numFmtId="0" fontId="7" fillId="3" borderId="9" xfId="4" applyFont="1" applyFill="1" applyBorder="1" applyAlignment="1">
      <alignment horizontal="center" textRotation="90"/>
    </xf>
    <xf numFmtId="10" fontId="9" fillId="0" borderId="0" xfId="1" applyNumberFormat="1" applyFont="1" applyBorder="1"/>
    <xf numFmtId="164" fontId="3" fillId="0" borderId="2" xfId="4" applyNumberFormat="1" applyFont="1" applyBorder="1" applyAlignment="1">
      <alignment horizontal="right" wrapText="1"/>
    </xf>
    <xf numFmtId="0" fontId="10" fillId="2" borderId="1" xfId="5" applyFont="1" applyFill="1" applyBorder="1" applyAlignment="1">
      <alignment horizontal="center"/>
    </xf>
    <xf numFmtId="0" fontId="10" fillId="0" borderId="2" xfId="5" applyFont="1" applyBorder="1" applyAlignment="1">
      <alignment wrapText="1"/>
    </xf>
    <xf numFmtId="2" fontId="10" fillId="0" borderId="2" xfId="5" applyNumberFormat="1" applyFont="1" applyBorder="1" applyAlignment="1">
      <alignment horizontal="right" wrapText="1"/>
    </xf>
    <xf numFmtId="0" fontId="10" fillId="2" borderId="3" xfId="5" applyFont="1" applyFill="1" applyBorder="1" applyAlignment="1">
      <alignment horizontal="center"/>
    </xf>
    <xf numFmtId="2" fontId="10" fillId="0" borderId="4" xfId="5" applyNumberFormat="1" applyFont="1" applyBorder="1" applyAlignment="1">
      <alignment horizontal="right" wrapText="1"/>
    </xf>
    <xf numFmtId="0" fontId="10" fillId="2" borderId="5" xfId="5" applyFont="1" applyFill="1" applyBorder="1" applyAlignment="1">
      <alignment horizontal="center"/>
    </xf>
    <xf numFmtId="2" fontId="10" fillId="0" borderId="6" xfId="5" applyNumberFormat="1" applyFont="1" applyBorder="1" applyAlignment="1">
      <alignment horizontal="right" wrapText="1"/>
    </xf>
    <xf numFmtId="0" fontId="10" fillId="3" borderId="9" xfId="5" applyFont="1" applyFill="1" applyBorder="1" applyAlignment="1">
      <alignment horizontal="center"/>
    </xf>
    <xf numFmtId="0" fontId="10" fillId="3" borderId="11" xfId="5" applyFont="1" applyFill="1" applyBorder="1" applyAlignment="1">
      <alignment horizontal="center"/>
    </xf>
    <xf numFmtId="165" fontId="0" fillId="0" borderId="7" xfId="1" applyNumberFormat="1" applyFont="1" applyBorder="1"/>
    <xf numFmtId="165" fontId="0" fillId="0" borderId="0" xfId="1" applyNumberFormat="1" applyFont="1" applyBorder="1"/>
    <xf numFmtId="0" fontId="10" fillId="2" borderId="1" xfId="6" applyFont="1" applyFill="1" applyBorder="1" applyAlignment="1">
      <alignment horizontal="center"/>
    </xf>
    <xf numFmtId="0" fontId="10" fillId="0" borderId="2" xfId="6" applyFont="1" applyBorder="1" applyAlignment="1">
      <alignment horizontal="right" wrapText="1"/>
    </xf>
    <xf numFmtId="0" fontId="10" fillId="0" borderId="2" xfId="6" applyFont="1" applyBorder="1" applyAlignment="1">
      <alignment wrapText="1"/>
    </xf>
    <xf numFmtId="2" fontId="10" fillId="0" borderId="2" xfId="6" applyNumberFormat="1" applyFont="1" applyBorder="1" applyAlignment="1">
      <alignment horizontal="right" wrapText="1"/>
    </xf>
    <xf numFmtId="0" fontId="10" fillId="3" borderId="1" xfId="6" applyFont="1" applyFill="1" applyBorder="1" applyAlignment="1">
      <alignment horizontal="center"/>
    </xf>
    <xf numFmtId="9" fontId="0" fillId="0" borderId="0" xfId="1" applyFont="1"/>
    <xf numFmtId="0" fontId="10" fillId="3" borderId="5" xfId="6" applyFont="1" applyFill="1" applyBorder="1" applyAlignment="1">
      <alignment horizontal="center"/>
    </xf>
    <xf numFmtId="0" fontId="10" fillId="3" borderId="3" xfId="6" applyFont="1" applyFill="1" applyBorder="1" applyAlignment="1">
      <alignment horizontal="center"/>
    </xf>
    <xf numFmtId="0" fontId="10" fillId="0" borderId="6" xfId="6" applyFont="1" applyBorder="1" applyAlignment="1">
      <alignment horizontal="right" wrapText="1"/>
    </xf>
    <xf numFmtId="0" fontId="10" fillId="2" borderId="1" xfId="7" applyFont="1" applyFill="1" applyBorder="1" applyAlignment="1">
      <alignment horizontal="center"/>
    </xf>
    <xf numFmtId="0" fontId="10" fillId="0" borderId="2" xfId="7" applyFont="1" applyBorder="1" applyAlignment="1">
      <alignment horizontal="right" wrapText="1"/>
    </xf>
    <xf numFmtId="0" fontId="10" fillId="0" borderId="2" xfId="7" applyFont="1" applyBorder="1" applyAlignment="1">
      <alignment wrapText="1"/>
    </xf>
    <xf numFmtId="0" fontId="10" fillId="2" borderId="1" xfId="7" applyFont="1" applyFill="1" applyBorder="1" applyAlignment="1">
      <alignment horizontal="center" textRotation="90"/>
    </xf>
    <xf numFmtId="2" fontId="10" fillId="0" borderId="2" xfId="7" applyNumberFormat="1" applyFont="1" applyBorder="1" applyAlignment="1">
      <alignment horizontal="right" wrapText="1"/>
    </xf>
    <xf numFmtId="2" fontId="11" fillId="0" borderId="0" xfId="7" applyNumberFormat="1"/>
    <xf numFmtId="0" fontId="10" fillId="2" borderId="1" xfId="8" applyFont="1" applyFill="1" applyBorder="1" applyAlignment="1">
      <alignment horizontal="center"/>
    </xf>
    <xf numFmtId="0" fontId="10" fillId="0" borderId="2" xfId="8" applyFont="1" applyBorder="1" applyAlignment="1">
      <alignment horizontal="right" wrapText="1"/>
    </xf>
    <xf numFmtId="0" fontId="10" fillId="0" borderId="2" xfId="8" applyFont="1" applyBorder="1" applyAlignment="1">
      <alignment wrapText="1"/>
    </xf>
    <xf numFmtId="2" fontId="10" fillId="0" borderId="2" xfId="8" applyNumberFormat="1" applyFont="1" applyBorder="1" applyAlignment="1">
      <alignment horizontal="right" wrapText="1"/>
    </xf>
    <xf numFmtId="0" fontId="10" fillId="2" borderId="1" xfId="9" applyFont="1" applyFill="1" applyBorder="1" applyAlignment="1">
      <alignment horizontal="center"/>
    </xf>
    <xf numFmtId="0" fontId="10" fillId="0" borderId="2" xfId="9" applyFont="1" applyBorder="1" applyAlignment="1">
      <alignment horizontal="right" wrapText="1"/>
    </xf>
    <xf numFmtId="0" fontId="10" fillId="0" borderId="2" xfId="9" applyFont="1" applyBorder="1" applyAlignment="1">
      <alignment wrapText="1"/>
    </xf>
    <xf numFmtId="164" fontId="10" fillId="0" borderId="2" xfId="9" applyNumberFormat="1" applyFont="1" applyBorder="1" applyAlignment="1">
      <alignment horizontal="right" wrapText="1"/>
    </xf>
    <xf numFmtId="0" fontId="3" fillId="2" borderId="1" xfId="10" applyFont="1" applyFill="1" applyBorder="1" applyAlignment="1">
      <alignment horizontal="center"/>
    </xf>
    <xf numFmtId="0" fontId="3" fillId="0" borderId="2" xfId="10" applyFont="1" applyBorder="1" applyAlignment="1">
      <alignment horizontal="right" wrapText="1"/>
    </xf>
    <xf numFmtId="0" fontId="3" fillId="0" borderId="2" xfId="10" applyFont="1" applyBorder="1" applyAlignment="1">
      <alignment wrapText="1"/>
    </xf>
    <xf numFmtId="2" fontId="0" fillId="0" borderId="7" xfId="1" applyNumberFormat="1" applyFont="1" applyBorder="1"/>
    <xf numFmtId="0" fontId="3" fillId="2" borderId="1" xfId="11" applyFont="1" applyFill="1" applyBorder="1" applyAlignment="1">
      <alignment horizontal="center"/>
    </xf>
    <xf numFmtId="0" fontId="3" fillId="0" borderId="2" xfId="11" applyFont="1" applyBorder="1" applyAlignment="1">
      <alignment horizontal="right" wrapText="1"/>
    </xf>
    <xf numFmtId="0" fontId="0" fillId="0" borderId="0" xfId="0" applyAlignment="1">
      <alignment wrapText="1"/>
    </xf>
    <xf numFmtId="2" fontId="3" fillId="0" borderId="2" xfId="11" applyNumberFormat="1" applyFont="1" applyBorder="1" applyAlignment="1">
      <alignment horizontal="right" wrapText="1"/>
    </xf>
    <xf numFmtId="2" fontId="4" fillId="0" borderId="0" xfId="11" applyNumberFormat="1"/>
    <xf numFmtId="0" fontId="3" fillId="2" borderId="1" xfId="11" applyFont="1" applyFill="1" applyBorder="1" applyAlignment="1">
      <alignment horizontal="center" textRotation="90"/>
    </xf>
    <xf numFmtId="0" fontId="3" fillId="0" borderId="2" xfId="11" applyFont="1" applyBorder="1"/>
    <xf numFmtId="0" fontId="3" fillId="2" borderId="1" xfId="12" applyFont="1" applyFill="1" applyBorder="1" applyAlignment="1">
      <alignment horizontal="center"/>
    </xf>
    <xf numFmtId="0" fontId="3" fillId="0" borderId="2" xfId="12" applyFont="1" applyBorder="1" applyAlignment="1">
      <alignment horizontal="right" wrapText="1"/>
    </xf>
    <xf numFmtId="0" fontId="3" fillId="0" borderId="2" xfId="12" applyFont="1" applyBorder="1" applyAlignment="1">
      <alignment wrapText="1"/>
    </xf>
    <xf numFmtId="0" fontId="3" fillId="2" borderId="1" xfId="12" applyFont="1" applyFill="1" applyBorder="1" applyAlignment="1">
      <alignment horizontal="center" wrapText="1"/>
    </xf>
    <xf numFmtId="2" fontId="3" fillId="0" borderId="2" xfId="12" applyNumberFormat="1" applyFont="1" applyBorder="1" applyAlignment="1">
      <alignment horizontal="right" wrapText="1"/>
    </xf>
    <xf numFmtId="0" fontId="12" fillId="0" borderId="12" xfId="2" applyFont="1" applyBorder="1" applyAlignment="1">
      <alignment wrapText="1"/>
    </xf>
    <xf numFmtId="164" fontId="2" fillId="0" borderId="0" xfId="0" applyNumberFormat="1" applyFont="1"/>
    <xf numFmtId="9" fontId="2" fillId="0" borderId="7" xfId="1" applyFont="1" applyBorder="1"/>
    <xf numFmtId="9" fontId="2" fillId="0" borderId="0" xfId="1" applyFont="1" applyBorder="1"/>
    <xf numFmtId="165" fontId="2" fillId="0" borderId="0" xfId="1" applyNumberFormat="1" applyFont="1" applyFill="1" applyBorder="1"/>
    <xf numFmtId="164" fontId="2" fillId="0" borderId="7" xfId="0" applyNumberFormat="1" applyFont="1" applyBorder="1"/>
    <xf numFmtId="0" fontId="3" fillId="0" borderId="13" xfId="2" applyFont="1" applyBorder="1" applyAlignment="1">
      <alignment wrapText="1"/>
    </xf>
    <xf numFmtId="164" fontId="3" fillId="0" borderId="14" xfId="2" applyNumberFormat="1" applyFont="1" applyBorder="1" applyAlignment="1">
      <alignment horizontal="right" wrapText="1"/>
    </xf>
    <xf numFmtId="164" fontId="3" fillId="0" borderId="15" xfId="2" applyNumberFormat="1" applyFont="1" applyBorder="1" applyAlignment="1">
      <alignment horizontal="right" wrapText="1"/>
    </xf>
    <xf numFmtId="164" fontId="3" fillId="0" borderId="13" xfId="2" applyNumberFormat="1" applyFont="1" applyBorder="1" applyAlignment="1">
      <alignment horizontal="right" wrapText="1"/>
    </xf>
    <xf numFmtId="9" fontId="0" fillId="0" borderId="16" xfId="1" applyFont="1" applyBorder="1"/>
    <xf numFmtId="9" fontId="0" fillId="0" borderId="17" xfId="1" applyFont="1" applyBorder="1"/>
    <xf numFmtId="164" fontId="3" fillId="0" borderId="15" xfId="3" applyNumberFormat="1" applyFont="1" applyBorder="1" applyAlignment="1">
      <alignment horizontal="right" wrapText="1"/>
    </xf>
    <xf numFmtId="165" fontId="0" fillId="0" borderId="17" xfId="1" applyNumberFormat="1" applyFont="1" applyFill="1" applyBorder="1"/>
    <xf numFmtId="0" fontId="0" fillId="0" borderId="17" xfId="0" applyBorder="1"/>
    <xf numFmtId="164" fontId="13" fillId="0" borderId="0" xfId="0" applyNumberFormat="1" applyFont="1"/>
    <xf numFmtId="10" fontId="2" fillId="0" borderId="7" xfId="1" applyNumberFormat="1" applyFont="1" applyBorder="1"/>
    <xf numFmtId="10" fontId="2" fillId="0" borderId="0" xfId="1" applyNumberFormat="1" applyFont="1" applyBorder="1"/>
    <xf numFmtId="10" fontId="13" fillId="0" borderId="0" xfId="1" applyNumberFormat="1" applyFont="1" applyBorder="1"/>
    <xf numFmtId="0" fontId="3" fillId="0" borderId="13" xfId="4" applyFont="1" applyBorder="1" applyAlignment="1">
      <alignment wrapText="1"/>
    </xf>
    <xf numFmtId="164" fontId="3" fillId="0" borderId="13" xfId="4" applyNumberFormat="1" applyFont="1" applyBorder="1" applyAlignment="1">
      <alignment horizontal="right" wrapText="1"/>
    </xf>
    <xf numFmtId="2" fontId="3" fillId="0" borderId="13" xfId="4" applyNumberFormat="1" applyFont="1" applyBorder="1" applyAlignment="1">
      <alignment horizontal="right" wrapText="1"/>
    </xf>
    <xf numFmtId="2" fontId="4" fillId="0" borderId="17" xfId="4" applyNumberFormat="1" applyBorder="1"/>
    <xf numFmtId="2" fontId="7" fillId="0" borderId="13" xfId="4" applyNumberFormat="1" applyFont="1" applyBorder="1" applyAlignment="1">
      <alignment horizontal="right" wrapText="1"/>
    </xf>
    <xf numFmtId="10" fontId="0" fillId="0" borderId="16" xfId="1" applyNumberFormat="1" applyFont="1" applyBorder="1"/>
    <xf numFmtId="10" fontId="0" fillId="0" borderId="17" xfId="1" applyNumberFormat="1" applyFont="1" applyBorder="1"/>
    <xf numFmtId="10" fontId="9" fillId="0" borderId="17" xfId="1" applyNumberFormat="1" applyFont="1" applyBorder="1"/>
    <xf numFmtId="2" fontId="2" fillId="0" borderId="0" xfId="0" applyNumberFormat="1" applyFont="1"/>
    <xf numFmtId="165" fontId="2" fillId="0" borderId="7" xfId="1" applyNumberFormat="1" applyFont="1" applyBorder="1"/>
    <xf numFmtId="165" fontId="2" fillId="0" borderId="0" xfId="1" applyNumberFormat="1" applyFont="1" applyBorder="1"/>
    <xf numFmtId="2" fontId="2" fillId="0" borderId="18" xfId="0" applyNumberFormat="1" applyFont="1" applyBorder="1"/>
    <xf numFmtId="0" fontId="10" fillId="0" borderId="13" xfId="5" applyFont="1" applyBorder="1" applyAlignment="1">
      <alignment wrapText="1"/>
    </xf>
    <xf numFmtId="2" fontId="10" fillId="0" borderId="13" xfId="5" applyNumberFormat="1" applyFont="1" applyBorder="1" applyAlignment="1">
      <alignment horizontal="right" wrapText="1"/>
    </xf>
    <xf numFmtId="2" fontId="10" fillId="0" borderId="14" xfId="5" applyNumberFormat="1" applyFont="1" applyBorder="1" applyAlignment="1">
      <alignment horizontal="right" wrapText="1"/>
    </xf>
    <xf numFmtId="2" fontId="10" fillId="0" borderId="15" xfId="5" applyNumberFormat="1" applyFont="1" applyBorder="1" applyAlignment="1">
      <alignment horizontal="right" wrapText="1"/>
    </xf>
    <xf numFmtId="165" fontId="0" fillId="0" borderId="16" xfId="1" applyNumberFormat="1" applyFont="1" applyBorder="1"/>
    <xf numFmtId="165" fontId="0" fillId="0" borderId="17" xfId="1" applyNumberFormat="1" applyFont="1" applyBorder="1"/>
    <xf numFmtId="0" fontId="3" fillId="4" borderId="11" xfId="5" applyFont="1" applyFill="1" applyBorder="1" applyAlignment="1">
      <alignment horizontal="center"/>
    </xf>
    <xf numFmtId="2" fontId="0" fillId="0" borderId="0" xfId="1" applyNumberFormat="1" applyFont="1" applyBorder="1"/>
    <xf numFmtId="2" fontId="2" fillId="0" borderId="0" xfId="1" applyNumberFormat="1" applyFont="1" applyBorder="1"/>
    <xf numFmtId="2" fontId="0" fillId="0" borderId="17" xfId="1" applyNumberFormat="1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textRotation="90" wrapText="1"/>
    </xf>
    <xf numFmtId="0" fontId="0" fillId="0" borderId="0" xfId="0" applyAlignment="1">
      <alignment horizontal="center" textRotation="90"/>
    </xf>
    <xf numFmtId="0" fontId="0" fillId="0" borderId="7" xfId="0" applyBorder="1" applyAlignment="1">
      <alignment horizontal="center" textRotation="90" wrapText="1"/>
    </xf>
    <xf numFmtId="0" fontId="0" fillId="0" borderId="0" xfId="0" applyAlignment="1">
      <alignment horizontal="center" wrapText="1"/>
    </xf>
    <xf numFmtId="2" fontId="10" fillId="0" borderId="4" xfId="8" applyNumberFormat="1" applyFont="1" applyBorder="1" applyAlignment="1">
      <alignment horizontal="right" wrapText="1"/>
    </xf>
    <xf numFmtId="2" fontId="10" fillId="0" borderId="6" xfId="8" applyNumberFormat="1" applyFont="1" applyBorder="1" applyAlignment="1">
      <alignment horizontal="right" wrapText="1"/>
    </xf>
    <xf numFmtId="0" fontId="3" fillId="2" borderId="3" xfId="12" applyFont="1" applyFill="1" applyBorder="1" applyAlignment="1">
      <alignment horizontal="center"/>
    </xf>
    <xf numFmtId="2" fontId="3" fillId="0" borderId="4" xfId="12" applyNumberFormat="1" applyFont="1" applyBorder="1" applyAlignment="1">
      <alignment horizontal="right" wrapText="1"/>
    </xf>
    <xf numFmtId="0" fontId="3" fillId="2" borderId="5" xfId="12" applyFont="1" applyFill="1" applyBorder="1" applyAlignment="1">
      <alignment horizontal="center"/>
    </xf>
    <xf numFmtId="2" fontId="3" fillId="0" borderId="6" xfId="12" applyNumberFormat="1" applyFont="1" applyBorder="1" applyAlignment="1">
      <alignment horizontal="right" wrapText="1"/>
    </xf>
    <xf numFmtId="0" fontId="14" fillId="2" borderId="1" xfId="4" applyFont="1" applyFill="1" applyBorder="1" applyAlignment="1">
      <alignment horizontal="center" textRotation="90"/>
    </xf>
    <xf numFmtId="2" fontId="14" fillId="0" borderId="2" xfId="4" applyNumberFormat="1" applyFont="1" applyBorder="1" applyAlignment="1">
      <alignment horizontal="right" wrapText="1"/>
    </xf>
    <xf numFmtId="2" fontId="15" fillId="0" borderId="0" xfId="4" applyNumberFormat="1" applyFont="1"/>
    <xf numFmtId="2" fontId="14" fillId="0" borderId="13" xfId="4" applyNumberFormat="1" applyFont="1" applyBorder="1" applyAlignment="1">
      <alignment horizontal="right" wrapText="1"/>
    </xf>
    <xf numFmtId="164" fontId="16" fillId="0" borderId="0" xfId="0" applyNumberFormat="1" applyFont="1"/>
    <xf numFmtId="0" fontId="17" fillId="0" borderId="0" xfId="0" applyFont="1"/>
    <xf numFmtId="0" fontId="14" fillId="2" borderId="3" xfId="4" applyFont="1" applyFill="1" applyBorder="1" applyAlignment="1">
      <alignment horizontal="center" textRotation="90"/>
    </xf>
    <xf numFmtId="2" fontId="14" fillId="0" borderId="4" xfId="4" applyNumberFormat="1" applyFont="1" applyBorder="1" applyAlignment="1">
      <alignment horizontal="right" wrapText="1"/>
    </xf>
    <xf numFmtId="2" fontId="14" fillId="0" borderId="14" xfId="4" applyNumberFormat="1" applyFont="1" applyBorder="1" applyAlignment="1">
      <alignment horizontal="right" wrapText="1"/>
    </xf>
    <xf numFmtId="0" fontId="18" fillId="2" borderId="1" xfId="4" applyFont="1" applyFill="1" applyBorder="1" applyAlignment="1">
      <alignment horizontal="center" textRotation="90"/>
    </xf>
    <xf numFmtId="2" fontId="18" fillId="0" borderId="2" xfId="4" applyNumberFormat="1" applyFont="1" applyBorder="1" applyAlignment="1">
      <alignment horizontal="right" wrapText="1"/>
    </xf>
    <xf numFmtId="2" fontId="19" fillId="0" borderId="0" xfId="4" applyNumberFormat="1" applyFont="1"/>
    <xf numFmtId="2" fontId="18" fillId="0" borderId="13" xfId="4" applyNumberFormat="1" applyFont="1" applyBorder="1" applyAlignment="1">
      <alignment horizontal="right" wrapText="1"/>
    </xf>
    <xf numFmtId="0" fontId="1" fillId="0" borderId="0" xfId="0" applyFont="1"/>
    <xf numFmtId="0" fontId="14" fillId="3" borderId="9" xfId="4" applyFont="1" applyFill="1" applyBorder="1" applyAlignment="1">
      <alignment horizontal="center" textRotation="90"/>
    </xf>
    <xf numFmtId="10" fontId="17" fillId="0" borderId="0" xfId="1" applyNumberFormat="1" applyFont="1" applyBorder="1"/>
    <xf numFmtId="10" fontId="17" fillId="0" borderId="17" xfId="1" applyNumberFormat="1" applyFont="1" applyBorder="1"/>
    <xf numFmtId="10" fontId="16" fillId="0" borderId="0" xfId="1" applyNumberFormat="1" applyFont="1" applyBorder="1"/>
    <xf numFmtId="10" fontId="0" fillId="0" borderId="7" xfId="1" applyNumberFormat="1" applyFont="1" applyFill="1" applyBorder="1"/>
    <xf numFmtId="10" fontId="0" fillId="0" borderId="0" xfId="1" applyNumberFormat="1" applyFont="1" applyFill="1" applyBorder="1"/>
    <xf numFmtId="10" fontId="9" fillId="0" borderId="0" xfId="1" applyNumberFormat="1" applyFont="1" applyFill="1" applyBorder="1"/>
    <xf numFmtId="10" fontId="17" fillId="0" borderId="0" xfId="1" applyNumberFormat="1" applyFont="1" applyFill="1" applyBorder="1"/>
    <xf numFmtId="10" fontId="0" fillId="5" borderId="7" xfId="1" applyNumberFormat="1" applyFont="1" applyFill="1" applyBorder="1"/>
    <xf numFmtId="10" fontId="0" fillId="6" borderId="7" xfId="1" applyNumberFormat="1" applyFont="1" applyFill="1" applyBorder="1"/>
    <xf numFmtId="0" fontId="21" fillId="3" borderId="9" xfId="4" applyFont="1" applyFill="1" applyBorder="1" applyAlignment="1">
      <alignment horizontal="center" textRotation="90"/>
    </xf>
    <xf numFmtId="10" fontId="20" fillId="0" borderId="0" xfId="1" applyNumberFormat="1" applyFont="1" applyBorder="1"/>
    <xf numFmtId="0" fontId="20" fillId="0" borderId="0" xfId="0" applyFont="1"/>
    <xf numFmtId="10" fontId="22" fillId="0" borderId="0" xfId="1" applyNumberFormat="1" applyFont="1" applyBorder="1"/>
    <xf numFmtId="10" fontId="9" fillId="0" borderId="7" xfId="1" applyNumberFormat="1" applyFont="1" applyBorder="1"/>
    <xf numFmtId="2" fontId="3" fillId="6" borderId="2" xfId="11" applyNumberFormat="1" applyFont="1" applyFill="1" applyBorder="1" applyAlignment="1">
      <alignment horizontal="right" wrapText="1"/>
    </xf>
    <xf numFmtId="2" fontId="4" fillId="6" borderId="0" xfId="11" applyNumberFormat="1" applyFill="1"/>
    <xf numFmtId="2" fontId="3" fillId="5" borderId="2" xfId="11" applyNumberFormat="1" applyFont="1" applyFill="1" applyBorder="1" applyAlignment="1">
      <alignment horizontal="right" wrapText="1"/>
    </xf>
    <xf numFmtId="2" fontId="4" fillId="5" borderId="0" xfId="11" applyNumberFormat="1" applyFill="1"/>
    <xf numFmtId="0" fontId="7" fillId="2" borderId="1" xfId="7" applyFont="1" applyFill="1" applyBorder="1" applyAlignment="1">
      <alignment horizontal="center" textRotation="90"/>
    </xf>
    <xf numFmtId="2" fontId="7" fillId="0" borderId="2" xfId="7" applyNumberFormat="1" applyFont="1" applyBorder="1" applyAlignment="1">
      <alignment horizontal="right" wrapText="1"/>
    </xf>
    <xf numFmtId="2" fontId="8" fillId="0" borderId="0" xfId="7" applyNumberFormat="1" applyFont="1"/>
    <xf numFmtId="0" fontId="21" fillId="2" borderId="1" xfId="7" applyFont="1" applyFill="1" applyBorder="1" applyAlignment="1">
      <alignment horizontal="center" textRotation="90"/>
    </xf>
    <xf numFmtId="2" fontId="21" fillId="0" borderId="2" xfId="7" applyNumberFormat="1" applyFont="1" applyBorder="1" applyAlignment="1">
      <alignment horizontal="right" wrapText="1"/>
    </xf>
    <xf numFmtId="2" fontId="23" fillId="0" borderId="0" xfId="7" applyNumberFormat="1" applyFont="1"/>
    <xf numFmtId="0" fontId="0" fillId="7" borderId="0" xfId="0" applyFill="1" applyAlignment="1">
      <alignment horizontal="center" textRotation="90" wrapText="1"/>
    </xf>
    <xf numFmtId="165" fontId="0" fillId="7" borderId="0" xfId="1" applyNumberFormat="1" applyFont="1" applyFill="1" applyBorder="1"/>
    <xf numFmtId="0" fontId="0" fillId="7" borderId="0" xfId="0" applyFill="1"/>
    <xf numFmtId="165" fontId="0" fillId="7" borderId="17" xfId="1" applyNumberFormat="1" applyFont="1" applyFill="1" applyBorder="1"/>
    <xf numFmtId="0" fontId="7" fillId="2" borderId="1" xfId="11" applyFont="1" applyFill="1" applyBorder="1" applyAlignment="1">
      <alignment horizontal="center" textRotation="90"/>
    </xf>
    <xf numFmtId="2" fontId="7" fillId="0" borderId="2" xfId="11" applyNumberFormat="1" applyFont="1" applyBorder="1" applyAlignment="1">
      <alignment horizontal="right" wrapText="1"/>
    </xf>
    <xf numFmtId="0" fontId="21" fillId="2" borderId="1" xfId="11" applyFont="1" applyFill="1" applyBorder="1" applyAlignment="1">
      <alignment horizontal="center" textRotation="90"/>
    </xf>
    <xf numFmtId="2" fontId="21" fillId="0" borderId="2" xfId="11" applyNumberFormat="1" applyFont="1" applyBorder="1" applyAlignment="1">
      <alignment horizontal="right" wrapText="1"/>
    </xf>
    <xf numFmtId="2" fontId="23" fillId="0" borderId="0" xfId="11" applyNumberFormat="1" applyFont="1"/>
    <xf numFmtId="10" fontId="20" fillId="0" borderId="7" xfId="1" applyNumberFormat="1" applyFont="1" applyBorder="1"/>
    <xf numFmtId="0" fontId="0" fillId="8" borderId="0" xfId="0" applyFill="1" applyAlignment="1">
      <alignment horizontal="center" textRotation="90" wrapText="1"/>
    </xf>
    <xf numFmtId="165" fontId="0" fillId="8" borderId="0" xfId="1" applyNumberFormat="1" applyFont="1" applyFill="1" applyBorder="1"/>
    <xf numFmtId="0" fontId="0" fillId="8" borderId="0" xfId="0" applyFill="1"/>
    <xf numFmtId="0" fontId="3" fillId="9" borderId="2" xfId="12" applyFont="1" applyFill="1" applyBorder="1" applyAlignment="1">
      <alignment horizontal="right" wrapText="1"/>
    </xf>
    <xf numFmtId="0" fontId="3" fillId="9" borderId="2" xfId="12" applyFont="1" applyFill="1" applyBorder="1" applyAlignment="1">
      <alignment wrapText="1"/>
    </xf>
    <xf numFmtId="2" fontId="3" fillId="9" borderId="2" xfId="12" applyNumberFormat="1" applyFont="1" applyFill="1" applyBorder="1" applyAlignment="1">
      <alignment horizontal="right" wrapText="1"/>
    </xf>
    <xf numFmtId="2" fontId="3" fillId="9" borderId="4" xfId="12" applyNumberFormat="1" applyFont="1" applyFill="1" applyBorder="1" applyAlignment="1">
      <alignment horizontal="right" wrapText="1"/>
    </xf>
    <xf numFmtId="2" fontId="3" fillId="9" borderId="6" xfId="12" applyNumberFormat="1" applyFont="1" applyFill="1" applyBorder="1" applyAlignment="1">
      <alignment horizontal="right" wrapText="1"/>
    </xf>
    <xf numFmtId="165" fontId="0" fillId="9" borderId="7" xfId="1" applyNumberFormat="1" applyFont="1" applyFill="1" applyBorder="1"/>
    <xf numFmtId="165" fontId="0" fillId="9" borderId="0" xfId="1" applyNumberFormat="1" applyFont="1" applyFill="1" applyBorder="1"/>
    <xf numFmtId="2" fontId="0" fillId="9" borderId="0" xfId="1" applyNumberFormat="1" applyFont="1" applyFill="1" applyBorder="1"/>
    <xf numFmtId="0" fontId="0" fillId="9" borderId="0" xfId="0" applyFill="1"/>
    <xf numFmtId="0" fontId="3" fillId="9" borderId="2" xfId="11" applyFont="1" applyFill="1" applyBorder="1" applyAlignment="1">
      <alignment horizontal="right" wrapText="1"/>
    </xf>
    <xf numFmtId="0" fontId="3" fillId="9" borderId="2" xfId="11" applyFont="1" applyFill="1" applyBorder="1"/>
    <xf numFmtId="2" fontId="3" fillId="9" borderId="2" xfId="11" applyNumberFormat="1" applyFont="1" applyFill="1" applyBorder="1" applyAlignment="1">
      <alignment horizontal="right" wrapText="1"/>
    </xf>
    <xf numFmtId="0" fontId="7" fillId="9" borderId="0" xfId="0" applyFont="1" applyFill="1"/>
    <xf numFmtId="2" fontId="7" fillId="9" borderId="2" xfId="11" applyNumberFormat="1" applyFont="1" applyFill="1" applyBorder="1" applyAlignment="1">
      <alignment horizontal="right" wrapText="1"/>
    </xf>
    <xf numFmtId="2" fontId="21" fillId="9" borderId="2" xfId="11" applyNumberFormat="1" applyFont="1" applyFill="1" applyBorder="1" applyAlignment="1">
      <alignment horizontal="right" wrapText="1"/>
    </xf>
    <xf numFmtId="2" fontId="23" fillId="9" borderId="0" xfId="11" applyNumberFormat="1" applyFont="1" applyFill="1"/>
    <xf numFmtId="10" fontId="9" fillId="9" borderId="7" xfId="1" applyNumberFormat="1" applyFont="1" applyFill="1" applyBorder="1"/>
    <xf numFmtId="10" fontId="20" fillId="9" borderId="7" xfId="1" applyNumberFormat="1" applyFont="1" applyFill="1" applyBorder="1"/>
    <xf numFmtId="10" fontId="0" fillId="9" borderId="7" xfId="1" applyNumberFormat="1" applyFont="1" applyFill="1" applyBorder="1"/>
    <xf numFmtId="0" fontId="10" fillId="9" borderId="2" xfId="9" applyFont="1" applyFill="1" applyBorder="1" applyAlignment="1">
      <alignment horizontal="right" wrapText="1"/>
    </xf>
    <xf numFmtId="0" fontId="10" fillId="9" borderId="2" xfId="9" applyFont="1" applyFill="1" applyBorder="1" applyAlignment="1">
      <alignment wrapText="1"/>
    </xf>
    <xf numFmtId="164" fontId="10" fillId="9" borderId="2" xfId="9" applyNumberFormat="1" applyFont="1" applyFill="1" applyBorder="1" applyAlignment="1">
      <alignment horizontal="right" wrapText="1"/>
    </xf>
    <xf numFmtId="9" fontId="0" fillId="9" borderId="7" xfId="1" applyFont="1" applyFill="1" applyBorder="1"/>
    <xf numFmtId="9" fontId="0" fillId="9" borderId="0" xfId="1" applyFont="1" applyFill="1"/>
    <xf numFmtId="2" fontId="0" fillId="9" borderId="7" xfId="1" applyNumberFormat="1" applyFont="1" applyFill="1" applyBorder="1"/>
    <xf numFmtId="0" fontId="10" fillId="9" borderId="2" xfId="8" applyFont="1" applyFill="1" applyBorder="1" applyAlignment="1">
      <alignment horizontal="right" wrapText="1"/>
    </xf>
    <xf numFmtId="0" fontId="10" fillId="9" borderId="2" xfId="8" applyFont="1" applyFill="1" applyBorder="1" applyAlignment="1">
      <alignment wrapText="1"/>
    </xf>
    <xf numFmtId="2" fontId="10" fillId="9" borderId="2" xfId="8" applyNumberFormat="1" applyFont="1" applyFill="1" applyBorder="1" applyAlignment="1">
      <alignment horizontal="right" wrapText="1"/>
    </xf>
    <xf numFmtId="2" fontId="10" fillId="9" borderId="4" xfId="8" applyNumberFormat="1" applyFont="1" applyFill="1" applyBorder="1" applyAlignment="1">
      <alignment horizontal="right" wrapText="1"/>
    </xf>
    <xf numFmtId="2" fontId="10" fillId="9" borderId="6" xfId="8" applyNumberFormat="1" applyFont="1" applyFill="1" applyBorder="1" applyAlignment="1">
      <alignment horizontal="right" wrapText="1"/>
    </xf>
    <xf numFmtId="0" fontId="10" fillId="9" borderId="2" xfId="7" applyFont="1" applyFill="1" applyBorder="1" applyAlignment="1">
      <alignment horizontal="right" wrapText="1"/>
    </xf>
    <xf numFmtId="0" fontId="10" fillId="9" borderId="2" xfId="7" applyFont="1" applyFill="1" applyBorder="1" applyAlignment="1">
      <alignment wrapText="1"/>
    </xf>
    <xf numFmtId="2" fontId="10" fillId="9" borderId="2" xfId="7" applyNumberFormat="1" applyFont="1" applyFill="1" applyBorder="1" applyAlignment="1">
      <alignment horizontal="right" wrapText="1"/>
    </xf>
    <xf numFmtId="2" fontId="7" fillId="9" borderId="2" xfId="7" applyNumberFormat="1" applyFont="1" applyFill="1" applyBorder="1" applyAlignment="1">
      <alignment horizontal="right" wrapText="1"/>
    </xf>
    <xf numFmtId="2" fontId="11" fillId="9" borderId="0" xfId="7" applyNumberFormat="1" applyFill="1"/>
    <xf numFmtId="2" fontId="21" fillId="9" borderId="2" xfId="7" applyNumberFormat="1" applyFont="1" applyFill="1" applyBorder="1" applyAlignment="1">
      <alignment horizontal="right" wrapText="1"/>
    </xf>
    <xf numFmtId="10" fontId="22" fillId="9" borderId="0" xfId="1" applyNumberFormat="1" applyFont="1" applyFill="1" applyBorder="1"/>
    <xf numFmtId="10" fontId="9" fillId="9" borderId="0" xfId="1" applyNumberFormat="1" applyFont="1" applyFill="1" applyBorder="1"/>
    <xf numFmtId="10" fontId="20" fillId="9" borderId="0" xfId="1" applyNumberFormat="1" applyFont="1" applyFill="1" applyBorder="1"/>
    <xf numFmtId="0" fontId="20" fillId="9" borderId="0" xfId="0" applyFont="1" applyFill="1"/>
    <xf numFmtId="0" fontId="10" fillId="9" borderId="2" xfId="6" applyFont="1" applyFill="1" applyBorder="1" applyAlignment="1">
      <alignment horizontal="right" wrapText="1"/>
    </xf>
    <xf numFmtId="0" fontId="10" fillId="9" borderId="2" xfId="6" applyFont="1" applyFill="1" applyBorder="1" applyAlignment="1">
      <alignment wrapText="1"/>
    </xf>
    <xf numFmtId="2" fontId="10" fillId="9" borderId="2" xfId="6" applyNumberFormat="1" applyFont="1" applyFill="1" applyBorder="1" applyAlignment="1">
      <alignment horizontal="right" wrapText="1"/>
    </xf>
    <xf numFmtId="0" fontId="10" fillId="9" borderId="6" xfId="6" applyFont="1" applyFill="1" applyBorder="1" applyAlignment="1">
      <alignment horizontal="right" wrapText="1"/>
    </xf>
    <xf numFmtId="0" fontId="10" fillId="9" borderId="2" xfId="5" applyFont="1" applyFill="1" applyBorder="1" applyAlignment="1">
      <alignment wrapText="1"/>
    </xf>
    <xf numFmtId="2" fontId="10" fillId="9" borderId="2" xfId="5" applyNumberFormat="1" applyFont="1" applyFill="1" applyBorder="1" applyAlignment="1">
      <alignment horizontal="right" wrapText="1"/>
    </xf>
    <xf numFmtId="2" fontId="10" fillId="9" borderId="4" xfId="5" applyNumberFormat="1" applyFont="1" applyFill="1" applyBorder="1" applyAlignment="1">
      <alignment horizontal="right" wrapText="1"/>
    </xf>
    <xf numFmtId="2" fontId="10" fillId="9" borderId="6" xfId="5" applyNumberFormat="1" applyFont="1" applyFill="1" applyBorder="1" applyAlignment="1">
      <alignment horizontal="right" wrapText="1"/>
    </xf>
    <xf numFmtId="0" fontId="3" fillId="9" borderId="2" xfId="4" applyFont="1" applyFill="1" applyBorder="1" applyAlignment="1">
      <alignment wrapText="1"/>
    </xf>
    <xf numFmtId="164" fontId="3" fillId="9" borderId="2" xfId="4" applyNumberFormat="1" applyFont="1" applyFill="1" applyBorder="1" applyAlignment="1">
      <alignment horizontal="right" wrapText="1"/>
    </xf>
    <xf numFmtId="2" fontId="3" fillId="9" borderId="2" xfId="4" applyNumberFormat="1" applyFont="1" applyFill="1" applyBorder="1" applyAlignment="1">
      <alignment horizontal="right" wrapText="1"/>
    </xf>
    <xf numFmtId="2" fontId="4" fillId="9" borderId="0" xfId="4" applyNumberFormat="1" applyFill="1"/>
    <xf numFmtId="2" fontId="7" fillId="9" borderId="2" xfId="4" applyNumberFormat="1" applyFont="1" applyFill="1" applyBorder="1" applyAlignment="1">
      <alignment horizontal="right" wrapText="1"/>
    </xf>
    <xf numFmtId="2" fontId="14" fillId="9" borderId="2" xfId="4" applyNumberFormat="1" applyFont="1" applyFill="1" applyBorder="1" applyAlignment="1">
      <alignment horizontal="right" wrapText="1"/>
    </xf>
    <xf numFmtId="2" fontId="18" fillId="9" borderId="2" xfId="4" applyNumberFormat="1" applyFont="1" applyFill="1" applyBorder="1" applyAlignment="1">
      <alignment horizontal="right" wrapText="1"/>
    </xf>
    <xf numFmtId="2" fontId="14" fillId="9" borderId="4" xfId="4" applyNumberFormat="1" applyFont="1" applyFill="1" applyBorder="1" applyAlignment="1">
      <alignment horizontal="right" wrapText="1"/>
    </xf>
    <xf numFmtId="10" fontId="0" fillId="9" borderId="0" xfId="1" applyNumberFormat="1" applyFont="1" applyFill="1" applyBorder="1"/>
    <xf numFmtId="10" fontId="17" fillId="9" borderId="0" xfId="1" applyNumberFormat="1" applyFont="1" applyFill="1" applyBorder="1"/>
    <xf numFmtId="0" fontId="3" fillId="9" borderId="2" xfId="2" applyFont="1" applyFill="1" applyBorder="1" applyAlignment="1">
      <alignment wrapText="1"/>
    </xf>
    <xf numFmtId="164" fontId="3" fillId="9" borderId="4" xfId="2" applyNumberFormat="1" applyFont="1" applyFill="1" applyBorder="1" applyAlignment="1">
      <alignment horizontal="right" wrapText="1"/>
    </xf>
    <xf numFmtId="164" fontId="3" fillId="9" borderId="6" xfId="2" applyNumberFormat="1" applyFont="1" applyFill="1" applyBorder="1" applyAlignment="1">
      <alignment horizontal="right" wrapText="1"/>
    </xf>
    <xf numFmtId="164" fontId="3" fillId="9" borderId="2" xfId="2" applyNumberFormat="1" applyFont="1" applyFill="1" applyBorder="1" applyAlignment="1">
      <alignment horizontal="right" wrapText="1"/>
    </xf>
    <xf numFmtId="9" fontId="0" fillId="9" borderId="0" xfId="1" applyFont="1" applyFill="1" applyBorder="1"/>
    <xf numFmtId="164" fontId="3" fillId="9" borderId="6" xfId="3" applyNumberFormat="1" applyFont="1" applyFill="1" applyBorder="1" applyAlignment="1">
      <alignment horizontal="right" wrapText="1"/>
    </xf>
    <xf numFmtId="0" fontId="7" fillId="10" borderId="1" xfId="11" applyFont="1" applyFill="1" applyBorder="1" applyAlignment="1">
      <alignment horizontal="center" textRotation="90"/>
    </xf>
    <xf numFmtId="0" fontId="9" fillId="9" borderId="0" xfId="0" applyFont="1" applyFill="1"/>
    <xf numFmtId="2" fontId="8" fillId="0" borderId="0" xfId="11" applyNumberFormat="1" applyFont="1"/>
  </cellXfs>
  <cellStyles count="13">
    <cellStyle name="Prozent" xfId="1" builtinId="5"/>
    <cellStyle name="Standard" xfId="0" builtinId="0"/>
    <cellStyle name="Standard_Bezirk" xfId="6" xr:uid="{4BA995BF-7A1C-44F6-93C8-F954AE199616}"/>
    <cellStyle name="Standard_Bezirk_Ackerkulturen" xfId="7" xr:uid="{719929DB-595F-4E34-AF73-3414D63B4E89}"/>
    <cellStyle name="Standard_Bezirk_MN" xfId="8" xr:uid="{31A8D018-3DA7-476A-9C6A-E973A916DD0B}"/>
    <cellStyle name="Standard_EZG" xfId="2" xr:uid="{7FE3E9E4-84E1-4E25-8A8B-C37C542B198E}"/>
    <cellStyle name="Standard_EZG_Ackerkulturen" xfId="4" xr:uid="{6273006F-725B-4556-A56B-109275699056}"/>
    <cellStyle name="Standard_EZG_MN" xfId="5" xr:uid="{AA7D4875-40CD-4190-980A-B047F7EDFEBC}"/>
    <cellStyle name="Standard_Gemeinde" xfId="9" xr:uid="{D7303D21-0C9D-4707-BB3B-0D99AEDD4CFE}"/>
    <cellStyle name="Standard_Gemeinde_Ackerkulturen" xfId="11" xr:uid="{978EE734-A3E4-4885-9622-87CF6230D563}"/>
    <cellStyle name="Standard_Gemeinde_MN" xfId="12" xr:uid="{AD3CE84D-F5CD-444A-9421-34B3FD90C855}"/>
    <cellStyle name="Standard_Hilfstabelle" xfId="10" xr:uid="{0F59428D-2162-4433-B793-2999388EF7FD}"/>
    <cellStyle name="Standard_Tabelle5" xfId="3" xr:uid="{344168D7-00CC-4CC9-963F-E405664F24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9C304-6650-4D33-99A8-DFDE9BF377A7}">
  <sheetPr>
    <tabColor theme="8" tint="0.79998168889431442"/>
  </sheetPr>
  <dimension ref="A1:S20"/>
  <sheetViews>
    <sheetView tabSelected="1" workbookViewId="0">
      <pane xSplit="1" topLeftCell="E1" activePane="topRight" state="frozen"/>
      <selection pane="topRight" activeCell="I37" sqref="I37"/>
    </sheetView>
  </sheetViews>
  <sheetFormatPr baseColWidth="10" defaultRowHeight="15" x14ac:dyDescent="0.25"/>
  <cols>
    <col min="1" max="1" width="24.5703125" customWidth="1"/>
    <col min="2" max="2" width="11.5703125" bestFit="1" customWidth="1"/>
    <col min="3" max="3" width="11.42578125" style="9"/>
    <col min="5" max="5" width="12.7109375" bestFit="1" customWidth="1"/>
    <col min="7" max="7" width="12.5703125" bestFit="1" customWidth="1"/>
    <col min="9" max="9" width="14.140625" bestFit="1" customWidth="1"/>
    <col min="10" max="10" width="11.42578125" style="9"/>
    <col min="12" max="12" width="12.7109375" bestFit="1" customWidth="1"/>
    <col min="14" max="14" width="12.5703125" bestFit="1" customWidth="1"/>
    <col min="16" max="16" width="14.140625" bestFit="1" customWidth="1"/>
    <col min="17" max="17" width="13.5703125" style="9" customWidth="1"/>
  </cols>
  <sheetData>
    <row r="1" spans="1:19" x14ac:dyDescent="0.25">
      <c r="A1" s="2" t="s">
        <v>0</v>
      </c>
      <c r="B1" s="5" t="s">
        <v>26</v>
      </c>
      <c r="C1" s="7" t="s">
        <v>19</v>
      </c>
      <c r="D1" s="2" t="s">
        <v>20</v>
      </c>
      <c r="E1" s="2" t="s">
        <v>21</v>
      </c>
      <c r="F1" s="2" t="s">
        <v>22</v>
      </c>
      <c r="G1" s="2" t="s">
        <v>23</v>
      </c>
      <c r="H1" s="2" t="s">
        <v>24</v>
      </c>
      <c r="I1" s="5" t="s">
        <v>25</v>
      </c>
      <c r="J1" s="13" t="s">
        <v>19</v>
      </c>
      <c r="K1" s="13" t="s">
        <v>20</v>
      </c>
      <c r="L1" s="13" t="s">
        <v>21</v>
      </c>
      <c r="M1" s="13" t="s">
        <v>22</v>
      </c>
      <c r="N1" s="13" t="s">
        <v>23</v>
      </c>
      <c r="O1" s="13" t="s">
        <v>24</v>
      </c>
      <c r="P1" s="13" t="s">
        <v>25</v>
      </c>
      <c r="Q1" s="16" t="s">
        <v>27</v>
      </c>
      <c r="R1" s="13" t="s">
        <v>28</v>
      </c>
      <c r="S1" s="13" t="s">
        <v>29</v>
      </c>
    </row>
    <row r="2" spans="1:19" x14ac:dyDescent="0.25">
      <c r="A2" s="3" t="s">
        <v>1</v>
      </c>
      <c r="B2" s="6">
        <v>325.53288146758808</v>
      </c>
      <c r="C2" s="8">
        <v>191.21765521743558</v>
      </c>
      <c r="D2" s="4">
        <v>134.22600450738486</v>
      </c>
      <c r="E2" s="4">
        <v>0</v>
      </c>
      <c r="F2" s="4">
        <v>0</v>
      </c>
      <c r="G2" s="4">
        <v>5.309304257230303E-3</v>
      </c>
      <c r="H2" s="4">
        <v>7.9239730209306303E-2</v>
      </c>
      <c r="I2" s="6">
        <v>4.6727083001521794E-3</v>
      </c>
      <c r="J2" s="10">
        <f>C2/$B2</f>
        <v>0.58739889609730345</v>
      </c>
      <c r="K2" s="12">
        <f t="shared" ref="K2:P17" si="0">D2/$B2</f>
        <v>0.41232702485309203</v>
      </c>
      <c r="L2" s="12">
        <f t="shared" si="0"/>
        <v>0</v>
      </c>
      <c r="M2" s="12">
        <f t="shared" si="0"/>
        <v>0</v>
      </c>
      <c r="N2" s="12">
        <f t="shared" si="0"/>
        <v>1.6309579030218266E-5</v>
      </c>
      <c r="O2" s="12">
        <f t="shared" si="0"/>
        <v>2.4341544194267779E-4</v>
      </c>
      <c r="P2" s="12">
        <f t="shared" si="0"/>
        <v>1.4354028628648443E-5</v>
      </c>
      <c r="Q2" s="15">
        <v>0.58754546268591257</v>
      </c>
      <c r="R2" s="14">
        <f>Q2/B2</f>
        <v>1.8048728596543079E-3</v>
      </c>
      <c r="S2" s="14">
        <f>Q2/C2</f>
        <v>3.0726527946271934E-3</v>
      </c>
    </row>
    <row r="3" spans="1:19" s="195" customFormat="1" x14ac:dyDescent="0.25">
      <c r="A3" s="245" t="s">
        <v>2</v>
      </c>
      <c r="B3" s="246">
        <v>380.0200556793086</v>
      </c>
      <c r="C3" s="247">
        <v>294.66724236602045</v>
      </c>
      <c r="D3" s="248">
        <v>84.198457869729083</v>
      </c>
      <c r="E3" s="248">
        <v>0</v>
      </c>
      <c r="F3" s="248">
        <v>0</v>
      </c>
      <c r="G3" s="248">
        <v>0.80446099091267464</v>
      </c>
      <c r="H3" s="248">
        <v>0.34989445264666807</v>
      </c>
      <c r="I3" s="246">
        <v>0</v>
      </c>
      <c r="J3" s="209">
        <f t="shared" ref="J3:J19" si="1">C3/$B3</f>
        <v>0.77539918739100522</v>
      </c>
      <c r="K3" s="249">
        <f t="shared" si="0"/>
        <v>0.22156319544561748</v>
      </c>
      <c r="L3" s="249">
        <f t="shared" si="0"/>
        <v>0</v>
      </c>
      <c r="M3" s="249">
        <f t="shared" si="0"/>
        <v>0</v>
      </c>
      <c r="N3" s="249">
        <f t="shared" si="0"/>
        <v>2.1168908821789746E-3</v>
      </c>
      <c r="O3" s="249">
        <f t="shared" si="0"/>
        <v>9.2072628119905619E-4</v>
      </c>
      <c r="P3" s="249">
        <f t="shared" si="0"/>
        <v>0</v>
      </c>
      <c r="Q3" s="250">
        <v>3.2130643922974782</v>
      </c>
      <c r="R3" s="193">
        <f t="shared" ref="R3:R19" si="2">Q3/B3</f>
        <v>8.4549863731637354E-3</v>
      </c>
      <c r="S3" s="193">
        <f t="shared" ref="S3:S19" si="3">Q3/C3</f>
        <v>1.0904043376176764E-2</v>
      </c>
    </row>
    <row r="4" spans="1:19" s="195" customFormat="1" x14ac:dyDescent="0.25">
      <c r="A4" s="245" t="s">
        <v>3</v>
      </c>
      <c r="B4" s="246">
        <v>397.94435143096797</v>
      </c>
      <c r="C4" s="247">
        <v>291.18905362846738</v>
      </c>
      <c r="D4" s="248">
        <v>103.46342210139208</v>
      </c>
      <c r="E4" s="248">
        <v>0</v>
      </c>
      <c r="F4" s="248">
        <v>0</v>
      </c>
      <c r="G4" s="248">
        <v>3.2918757011092339</v>
      </c>
      <c r="H4" s="248">
        <v>0</v>
      </c>
      <c r="I4" s="246">
        <v>0</v>
      </c>
      <c r="J4" s="209">
        <f t="shared" si="1"/>
        <v>0.73173309931748187</v>
      </c>
      <c r="K4" s="249">
        <f t="shared" si="0"/>
        <v>0.25999469958386895</v>
      </c>
      <c r="L4" s="249">
        <f t="shared" si="0"/>
        <v>0</v>
      </c>
      <c r="M4" s="249">
        <f t="shared" si="0"/>
        <v>0</v>
      </c>
      <c r="N4" s="249">
        <f t="shared" si="0"/>
        <v>8.2722010986510525E-3</v>
      </c>
      <c r="O4" s="249">
        <f t="shared" si="0"/>
        <v>0</v>
      </c>
      <c r="P4" s="249">
        <f t="shared" si="0"/>
        <v>0</v>
      </c>
      <c r="Q4" s="250">
        <v>1.8338141896710329</v>
      </c>
      <c r="R4" s="193">
        <f t="shared" si="2"/>
        <v>4.6082176642960786E-3</v>
      </c>
      <c r="S4" s="193">
        <f t="shared" si="3"/>
        <v>6.2976755713174057E-3</v>
      </c>
    </row>
    <row r="5" spans="1:19" x14ac:dyDescent="0.25">
      <c r="A5" s="3" t="s">
        <v>4</v>
      </c>
      <c r="B5" s="6">
        <v>6.7616338017610592E-2</v>
      </c>
      <c r="C5" s="8">
        <v>6.6377740746057845E-2</v>
      </c>
      <c r="D5" s="4">
        <v>1.238597271552744E-3</v>
      </c>
      <c r="E5" s="4">
        <v>0</v>
      </c>
      <c r="F5" s="4">
        <v>0</v>
      </c>
      <c r="G5" s="4">
        <v>0</v>
      </c>
      <c r="H5" s="4">
        <v>0</v>
      </c>
      <c r="I5" s="6">
        <v>0</v>
      </c>
      <c r="J5" s="10">
        <f t="shared" si="1"/>
        <v>0.9816819823748788</v>
      </c>
      <c r="K5" s="12">
        <f t="shared" si="0"/>
        <v>1.8318017625121207E-2</v>
      </c>
      <c r="L5" s="12">
        <f t="shared" si="0"/>
        <v>0</v>
      </c>
      <c r="M5" s="12">
        <f t="shared" si="0"/>
        <v>0</v>
      </c>
      <c r="N5" s="12">
        <f t="shared" si="0"/>
        <v>0</v>
      </c>
      <c r="O5" s="12">
        <f t="shared" si="0"/>
        <v>0</v>
      </c>
      <c r="P5" s="12">
        <f t="shared" si="0"/>
        <v>0</v>
      </c>
      <c r="R5" s="14">
        <f t="shared" si="2"/>
        <v>0</v>
      </c>
      <c r="S5" s="14">
        <f t="shared" si="3"/>
        <v>0</v>
      </c>
    </row>
    <row r="6" spans="1:19" x14ac:dyDescent="0.25">
      <c r="A6" s="3" t="s">
        <v>5</v>
      </c>
      <c r="B6" s="6">
        <v>250.70395957686762</v>
      </c>
      <c r="C6" s="8">
        <v>192.67406195795502</v>
      </c>
      <c r="D6" s="4">
        <v>57.137289971317848</v>
      </c>
      <c r="E6" s="4">
        <v>0</v>
      </c>
      <c r="F6" s="4">
        <v>0</v>
      </c>
      <c r="G6" s="4">
        <v>0.87222035374914608</v>
      </c>
      <c r="H6" s="4">
        <v>2.0387293845622819E-2</v>
      </c>
      <c r="I6" s="6">
        <v>0</v>
      </c>
      <c r="J6" s="10">
        <f t="shared" si="1"/>
        <v>0.76853218546346802</v>
      </c>
      <c r="K6" s="12">
        <f t="shared" si="0"/>
        <v>0.22790740947112623</v>
      </c>
      <c r="L6" s="12">
        <f t="shared" si="0"/>
        <v>0</v>
      </c>
      <c r="M6" s="12">
        <f t="shared" si="0"/>
        <v>0</v>
      </c>
      <c r="N6" s="12">
        <f t="shared" si="0"/>
        <v>3.4790848745319364E-3</v>
      </c>
      <c r="O6" s="12">
        <f t="shared" si="0"/>
        <v>8.1320190873857858E-5</v>
      </c>
      <c r="P6" s="12">
        <f t="shared" si="0"/>
        <v>0</v>
      </c>
      <c r="Q6" s="11">
        <v>1.3248455647511981</v>
      </c>
      <c r="R6" s="14">
        <f t="shared" si="2"/>
        <v>5.2845019559612941E-3</v>
      </c>
      <c r="S6" s="14">
        <f t="shared" si="3"/>
        <v>6.8760971315397056E-3</v>
      </c>
    </row>
    <row r="7" spans="1:19" x14ac:dyDescent="0.25">
      <c r="A7" s="3" t="s">
        <v>6</v>
      </c>
      <c r="B7" s="6">
        <v>93.492556764702925</v>
      </c>
      <c r="C7" s="8">
        <v>72.137142218559561</v>
      </c>
      <c r="D7" s="4">
        <v>21.117122024725809</v>
      </c>
      <c r="E7" s="4">
        <v>0</v>
      </c>
      <c r="F7" s="4">
        <v>0</v>
      </c>
      <c r="G7" s="4">
        <v>0.23829252141747548</v>
      </c>
      <c r="H7" s="4">
        <v>0</v>
      </c>
      <c r="I7" s="6">
        <v>0</v>
      </c>
      <c r="J7" s="10">
        <f t="shared" si="1"/>
        <v>0.77158166077445578</v>
      </c>
      <c r="K7" s="12">
        <f t="shared" si="0"/>
        <v>0.22586955320809393</v>
      </c>
      <c r="L7" s="12">
        <f t="shared" si="0"/>
        <v>0</v>
      </c>
      <c r="M7" s="12">
        <f t="shared" si="0"/>
        <v>0</v>
      </c>
      <c r="N7" s="12">
        <f t="shared" si="0"/>
        <v>2.548786017449468E-3</v>
      </c>
      <c r="O7" s="12">
        <f t="shared" si="0"/>
        <v>0</v>
      </c>
      <c r="P7" s="12">
        <f t="shared" si="0"/>
        <v>0</v>
      </c>
      <c r="Q7" s="11">
        <v>2.8121916651742218</v>
      </c>
      <c r="R7" s="14">
        <f t="shared" si="2"/>
        <v>3.0079310722582929E-2</v>
      </c>
      <c r="S7" s="14">
        <f t="shared" si="3"/>
        <v>3.8983962750477476E-2</v>
      </c>
    </row>
    <row r="8" spans="1:19" x14ac:dyDescent="0.25">
      <c r="A8" s="3" t="s">
        <v>7</v>
      </c>
      <c r="B8" s="6">
        <v>11.420670849811733</v>
      </c>
      <c r="C8" s="8">
        <v>10.879512952639452</v>
      </c>
      <c r="D8" s="4">
        <v>0.29611238557154634</v>
      </c>
      <c r="E8" s="4">
        <v>0</v>
      </c>
      <c r="F8" s="4">
        <v>0</v>
      </c>
      <c r="G8" s="4">
        <v>0.24504551160073823</v>
      </c>
      <c r="H8" s="4">
        <v>0</v>
      </c>
      <c r="I8" s="6">
        <v>0</v>
      </c>
      <c r="J8" s="10">
        <f t="shared" si="1"/>
        <v>0.95261592735761202</v>
      </c>
      <c r="K8" s="12">
        <f t="shared" si="0"/>
        <v>2.5927757612980124E-2</v>
      </c>
      <c r="L8" s="12">
        <f t="shared" si="0"/>
        <v>0</v>
      </c>
      <c r="M8" s="12">
        <f t="shared" si="0"/>
        <v>0</v>
      </c>
      <c r="N8" s="12">
        <f t="shared" si="0"/>
        <v>2.145631502940808E-2</v>
      </c>
      <c r="O8" s="12">
        <f t="shared" si="0"/>
        <v>0</v>
      </c>
      <c r="P8" s="12">
        <f t="shared" si="0"/>
        <v>0</v>
      </c>
      <c r="R8" s="14">
        <f t="shared" si="2"/>
        <v>0</v>
      </c>
      <c r="S8" s="14">
        <f t="shared" si="3"/>
        <v>0</v>
      </c>
    </row>
    <row r="9" spans="1:19" x14ac:dyDescent="0.25">
      <c r="A9" s="3" t="s">
        <v>8</v>
      </c>
      <c r="B9" s="6">
        <v>385.89829049458234</v>
      </c>
      <c r="C9" s="8">
        <v>338.63914938850644</v>
      </c>
      <c r="D9" s="4">
        <v>40.603932887294292</v>
      </c>
      <c r="E9" s="4">
        <v>0</v>
      </c>
      <c r="F9" s="4">
        <v>4.0507294810999996E-3</v>
      </c>
      <c r="G9" s="4">
        <v>6.2622376391819143</v>
      </c>
      <c r="H9" s="4">
        <v>0.38891985011873165</v>
      </c>
      <c r="I9" s="6">
        <v>0</v>
      </c>
      <c r="J9" s="10">
        <f t="shared" si="1"/>
        <v>0.87753472282681855</v>
      </c>
      <c r="K9" s="12">
        <f t="shared" si="0"/>
        <v>0.10521926084527274</v>
      </c>
      <c r="L9" s="12">
        <f t="shared" si="0"/>
        <v>0</v>
      </c>
      <c r="M9" s="12">
        <f t="shared" si="0"/>
        <v>1.0496883714899141E-5</v>
      </c>
      <c r="N9" s="12">
        <f t="shared" si="0"/>
        <v>1.6227689506361859E-2</v>
      </c>
      <c r="O9" s="12">
        <f t="shared" si="0"/>
        <v>1.0078299378322635E-3</v>
      </c>
      <c r="P9" s="12">
        <f t="shared" si="0"/>
        <v>0</v>
      </c>
      <c r="Q9" s="11">
        <v>3.9370982545083226</v>
      </c>
      <c r="R9" s="14">
        <f t="shared" si="2"/>
        <v>1.0202424710050888E-2</v>
      </c>
      <c r="S9" s="14">
        <f t="shared" si="3"/>
        <v>1.162623477414732E-2</v>
      </c>
    </row>
    <row r="10" spans="1:19" s="195" customFormat="1" x14ac:dyDescent="0.25">
      <c r="A10" s="245" t="s">
        <v>9</v>
      </c>
      <c r="B10" s="246">
        <v>134.55766631458764</v>
      </c>
      <c r="C10" s="247">
        <v>128.32894190353528</v>
      </c>
      <c r="D10" s="248">
        <v>3.0453477349799867</v>
      </c>
      <c r="E10" s="248">
        <v>1.8654895646247262E-2</v>
      </c>
      <c r="F10" s="248">
        <v>0</v>
      </c>
      <c r="G10" s="248">
        <v>2.8515017411569019</v>
      </c>
      <c r="H10" s="248">
        <v>0.31322003926925401</v>
      </c>
      <c r="I10" s="246">
        <v>0</v>
      </c>
      <c r="J10" s="209">
        <f t="shared" si="1"/>
        <v>0.95370962813452798</v>
      </c>
      <c r="K10" s="249">
        <f t="shared" si="0"/>
        <v>2.2632287095854867E-2</v>
      </c>
      <c r="L10" s="249">
        <f t="shared" si="0"/>
        <v>1.3863866814272218E-4</v>
      </c>
      <c r="M10" s="249">
        <f t="shared" si="0"/>
        <v>0</v>
      </c>
      <c r="N10" s="249">
        <f t="shared" si="0"/>
        <v>2.1191670599356744E-2</v>
      </c>
      <c r="O10" s="249">
        <f t="shared" si="0"/>
        <v>2.3277755021179143E-3</v>
      </c>
      <c r="P10" s="249">
        <f t="shared" si="0"/>
        <v>0</v>
      </c>
      <c r="Q10" s="250">
        <v>6.0664097555532717</v>
      </c>
      <c r="R10" s="193">
        <f t="shared" si="2"/>
        <v>4.5084088641745429E-2</v>
      </c>
      <c r="S10" s="193">
        <f t="shared" si="3"/>
        <v>4.7272342977107883E-2</v>
      </c>
    </row>
    <row r="11" spans="1:19" x14ac:dyDescent="0.25">
      <c r="A11" s="3" t="s">
        <v>10</v>
      </c>
      <c r="B11" s="6">
        <v>80.715663470659209</v>
      </c>
      <c r="C11" s="8">
        <v>39.5531183738971</v>
      </c>
      <c r="D11" s="4">
        <v>41.162545096762237</v>
      </c>
      <c r="E11" s="4">
        <v>0</v>
      </c>
      <c r="F11" s="4">
        <v>0</v>
      </c>
      <c r="G11" s="4">
        <v>0</v>
      </c>
      <c r="H11" s="4">
        <v>0</v>
      </c>
      <c r="I11" s="6">
        <v>0</v>
      </c>
      <c r="J11" s="10">
        <f t="shared" si="1"/>
        <v>0.49003027012563644</v>
      </c>
      <c r="K11" s="12">
        <f t="shared" si="0"/>
        <v>0.50996972987436517</v>
      </c>
      <c r="L11" s="12">
        <f t="shared" si="0"/>
        <v>0</v>
      </c>
      <c r="M11" s="12">
        <f t="shared" si="0"/>
        <v>0</v>
      </c>
      <c r="N11" s="12">
        <f t="shared" si="0"/>
        <v>0</v>
      </c>
      <c r="O11" s="12">
        <f t="shared" si="0"/>
        <v>0</v>
      </c>
      <c r="P11" s="12">
        <f t="shared" si="0"/>
        <v>0</v>
      </c>
      <c r="R11" s="14">
        <f t="shared" si="2"/>
        <v>0</v>
      </c>
      <c r="S11" s="14">
        <f t="shared" si="3"/>
        <v>0</v>
      </c>
    </row>
    <row r="12" spans="1:19" x14ac:dyDescent="0.25">
      <c r="A12" s="3" t="s">
        <v>11</v>
      </c>
      <c r="B12" s="6">
        <v>98.312039808900437</v>
      </c>
      <c r="C12" s="8">
        <v>44.36636971047102</v>
      </c>
      <c r="D12" s="4">
        <v>53.945670098429275</v>
      </c>
      <c r="E12" s="4">
        <v>0</v>
      </c>
      <c r="F12" s="4">
        <v>0</v>
      </c>
      <c r="G12" s="4">
        <v>0</v>
      </c>
      <c r="H12" s="4">
        <v>0</v>
      </c>
      <c r="I12" s="6">
        <v>0</v>
      </c>
      <c r="J12" s="10">
        <f t="shared" si="1"/>
        <v>0.45128114315103879</v>
      </c>
      <c r="K12" s="12">
        <f t="shared" si="0"/>
        <v>0.54871885684895982</v>
      </c>
      <c r="L12" s="12">
        <f t="shared" si="0"/>
        <v>0</v>
      </c>
      <c r="M12" s="12">
        <f t="shared" si="0"/>
        <v>0</v>
      </c>
      <c r="N12" s="12">
        <f t="shared" si="0"/>
        <v>0</v>
      </c>
      <c r="O12" s="12">
        <f t="shared" si="0"/>
        <v>0</v>
      </c>
      <c r="P12" s="12">
        <f t="shared" si="0"/>
        <v>0</v>
      </c>
      <c r="Q12" s="11">
        <v>0.37673414846054371</v>
      </c>
      <c r="R12" s="14">
        <f t="shared" si="2"/>
        <v>3.8320245332396918E-3</v>
      </c>
      <c r="S12" s="14">
        <f t="shared" si="3"/>
        <v>8.4914350874110336E-3</v>
      </c>
    </row>
    <row r="13" spans="1:19" s="195" customFormat="1" x14ac:dyDescent="0.25">
      <c r="A13" s="245" t="s">
        <v>12</v>
      </c>
      <c r="B13" s="246">
        <v>318.20165393747129</v>
      </c>
      <c r="C13" s="247">
        <v>300.70896502686401</v>
      </c>
      <c r="D13" s="248">
        <v>16.11448839896531</v>
      </c>
      <c r="E13" s="248">
        <v>0</v>
      </c>
      <c r="F13" s="248">
        <v>0</v>
      </c>
      <c r="G13" s="248">
        <v>1.3782005116424032</v>
      </c>
      <c r="H13" s="248">
        <v>0</v>
      </c>
      <c r="I13" s="246">
        <v>0</v>
      </c>
      <c r="J13" s="209">
        <f t="shared" si="1"/>
        <v>0.9450264048154674</v>
      </c>
      <c r="K13" s="249">
        <f t="shared" si="0"/>
        <v>5.0642377874415175E-2</v>
      </c>
      <c r="L13" s="249">
        <f t="shared" si="0"/>
        <v>0</v>
      </c>
      <c r="M13" s="249">
        <f t="shared" si="0"/>
        <v>0</v>
      </c>
      <c r="N13" s="249">
        <f t="shared" si="0"/>
        <v>4.3312173101187857E-3</v>
      </c>
      <c r="O13" s="249">
        <f t="shared" si="0"/>
        <v>0</v>
      </c>
      <c r="P13" s="249">
        <f t="shared" si="0"/>
        <v>0</v>
      </c>
      <c r="Q13" s="250">
        <v>5.604450166800155</v>
      </c>
      <c r="R13" s="193">
        <f t="shared" si="2"/>
        <v>1.761288823439449E-2</v>
      </c>
      <c r="S13" s="193">
        <f t="shared" si="3"/>
        <v>1.8637456207198474E-2</v>
      </c>
    </row>
    <row r="14" spans="1:19" x14ac:dyDescent="0.25">
      <c r="A14" s="3" t="s">
        <v>13</v>
      </c>
      <c r="B14" s="6">
        <v>112.59899264882263</v>
      </c>
      <c r="C14" s="8">
        <v>108.74564974440702</v>
      </c>
      <c r="D14" s="4">
        <v>1.9426751889860758</v>
      </c>
      <c r="E14" s="4">
        <v>0</v>
      </c>
      <c r="F14" s="4">
        <v>0</v>
      </c>
      <c r="G14" s="4">
        <v>1.1814386000459109</v>
      </c>
      <c r="H14" s="4">
        <v>0.72922911538363344</v>
      </c>
      <c r="I14" s="6">
        <v>0</v>
      </c>
      <c r="J14" s="10">
        <f t="shared" si="1"/>
        <v>0.96577817604076133</v>
      </c>
      <c r="K14" s="12">
        <f t="shared" si="0"/>
        <v>1.7253042352207839E-2</v>
      </c>
      <c r="L14" s="12">
        <f t="shared" si="0"/>
        <v>0</v>
      </c>
      <c r="M14" s="12">
        <f t="shared" si="0"/>
        <v>0</v>
      </c>
      <c r="N14" s="12">
        <f t="shared" si="0"/>
        <v>1.0492443779942328E-2</v>
      </c>
      <c r="O14" s="12">
        <f t="shared" si="0"/>
        <v>6.4763378270885309E-3</v>
      </c>
      <c r="P14" s="12">
        <f t="shared" si="0"/>
        <v>0</v>
      </c>
      <c r="Q14" s="11">
        <v>1.9699655369311802</v>
      </c>
      <c r="R14" s="14">
        <f t="shared" si="2"/>
        <v>1.7495409955177593E-2</v>
      </c>
      <c r="S14" s="14">
        <f t="shared" si="3"/>
        <v>1.8115350283540874E-2</v>
      </c>
    </row>
    <row r="15" spans="1:19" x14ac:dyDescent="0.25">
      <c r="A15" s="3" t="s">
        <v>14</v>
      </c>
      <c r="B15" s="6">
        <v>1.022922159920062</v>
      </c>
      <c r="C15" s="8">
        <v>0.90643831234216488</v>
      </c>
      <c r="D15" s="4">
        <v>0.11648384757789709</v>
      </c>
      <c r="E15" s="4">
        <v>0</v>
      </c>
      <c r="F15" s="4">
        <v>0</v>
      </c>
      <c r="G15" s="4">
        <v>0</v>
      </c>
      <c r="H15" s="4">
        <v>0</v>
      </c>
      <c r="I15" s="6">
        <v>0</v>
      </c>
      <c r="J15" s="10">
        <f t="shared" si="1"/>
        <v>0.88612638171119495</v>
      </c>
      <c r="K15" s="12">
        <f t="shared" si="0"/>
        <v>0.11387361828880502</v>
      </c>
      <c r="L15" s="12">
        <f t="shared" si="0"/>
        <v>0</v>
      </c>
      <c r="M15" s="12">
        <f t="shared" si="0"/>
        <v>0</v>
      </c>
      <c r="N15" s="12">
        <f t="shared" si="0"/>
        <v>0</v>
      </c>
      <c r="O15" s="12">
        <f t="shared" si="0"/>
        <v>0</v>
      </c>
      <c r="P15" s="12">
        <f t="shared" si="0"/>
        <v>0</v>
      </c>
      <c r="R15" s="14">
        <f t="shared" si="2"/>
        <v>0</v>
      </c>
      <c r="S15" s="14">
        <f t="shared" si="3"/>
        <v>0</v>
      </c>
    </row>
    <row r="16" spans="1:19" x14ac:dyDescent="0.25">
      <c r="A16" s="3" t="s">
        <v>15</v>
      </c>
      <c r="B16" s="6">
        <v>403.82689829459872</v>
      </c>
      <c r="C16" s="8">
        <v>314.07887569580106</v>
      </c>
      <c r="D16" s="4">
        <v>86.885752093559276</v>
      </c>
      <c r="E16" s="4">
        <v>1.2132747732954281E-4</v>
      </c>
      <c r="F16" s="4">
        <v>0</v>
      </c>
      <c r="G16" s="4">
        <v>2.862149177761204</v>
      </c>
      <c r="H16" s="4">
        <v>0</v>
      </c>
      <c r="I16" s="6">
        <v>0</v>
      </c>
      <c r="J16" s="10">
        <f t="shared" si="1"/>
        <v>0.77775620450789062</v>
      </c>
      <c r="K16" s="12">
        <f t="shared" si="0"/>
        <v>0.215155930574428</v>
      </c>
      <c r="L16" s="12">
        <f t="shared" si="0"/>
        <v>3.0044426917057987E-7</v>
      </c>
      <c r="M16" s="12">
        <f t="shared" si="0"/>
        <v>0</v>
      </c>
      <c r="N16" s="12">
        <f t="shared" si="0"/>
        <v>7.087564473412607E-3</v>
      </c>
      <c r="O16" s="12">
        <f t="shared" si="0"/>
        <v>0</v>
      </c>
      <c r="P16" s="12">
        <f t="shared" si="0"/>
        <v>0</v>
      </c>
      <c r="Q16" s="11">
        <v>4.5321095946223435</v>
      </c>
      <c r="R16" s="14">
        <f t="shared" si="2"/>
        <v>1.1222901727848972E-2</v>
      </c>
      <c r="S16" s="14">
        <f t="shared" si="3"/>
        <v>1.4429845320166923E-2</v>
      </c>
    </row>
    <row r="17" spans="1:19" x14ac:dyDescent="0.25">
      <c r="A17" s="3" t="s">
        <v>16</v>
      </c>
      <c r="B17" s="6">
        <v>2.2532610915342012E-2</v>
      </c>
      <c r="C17" s="8">
        <v>0</v>
      </c>
      <c r="D17" s="4">
        <v>2.2532610915342012E-2</v>
      </c>
      <c r="E17" s="4">
        <v>0</v>
      </c>
      <c r="F17" s="4">
        <v>0</v>
      </c>
      <c r="G17" s="4">
        <v>0</v>
      </c>
      <c r="H17" s="4">
        <v>0</v>
      </c>
      <c r="I17" s="6">
        <v>0</v>
      </c>
      <c r="J17" s="10">
        <f t="shared" si="1"/>
        <v>0</v>
      </c>
      <c r="K17" s="12">
        <f t="shared" si="0"/>
        <v>1</v>
      </c>
      <c r="L17" s="12">
        <f t="shared" si="0"/>
        <v>0</v>
      </c>
      <c r="M17" s="12">
        <f t="shared" si="0"/>
        <v>0</v>
      </c>
      <c r="N17" s="12">
        <f t="shared" si="0"/>
        <v>0</v>
      </c>
      <c r="O17" s="12">
        <f t="shared" si="0"/>
        <v>0</v>
      </c>
      <c r="P17" s="12">
        <f t="shared" si="0"/>
        <v>0</v>
      </c>
      <c r="R17" s="14">
        <f t="shared" si="2"/>
        <v>0</v>
      </c>
      <c r="S17" s="14" t="e">
        <f t="shared" si="3"/>
        <v>#DIV/0!</v>
      </c>
    </row>
    <row r="18" spans="1:19" x14ac:dyDescent="0.25">
      <c r="A18" s="3" t="s">
        <v>17</v>
      </c>
      <c r="B18" s="6">
        <v>226.17300714707852</v>
      </c>
      <c r="C18" s="8">
        <v>179.44260719671956</v>
      </c>
      <c r="D18" s="4">
        <v>45.335873822693017</v>
      </c>
      <c r="E18" s="4">
        <v>0</v>
      </c>
      <c r="F18" s="4">
        <v>0.10113179917013333</v>
      </c>
      <c r="G18" s="4">
        <v>1.2933943284960501</v>
      </c>
      <c r="H18" s="4">
        <v>0</v>
      </c>
      <c r="I18" s="6">
        <v>0</v>
      </c>
      <c r="J18" s="10">
        <f t="shared" si="1"/>
        <v>0.79338648524060806</v>
      </c>
      <c r="K18" s="12">
        <f t="shared" ref="K18:K19" si="4">D18/$B18</f>
        <v>0.20044776516240709</v>
      </c>
      <c r="L18" s="12">
        <f t="shared" ref="L18:L19" si="5">E18/$B18</f>
        <v>0</v>
      </c>
      <c r="M18" s="12">
        <f t="shared" ref="M18:M19" si="6">F18/$B18</f>
        <v>4.4714354045073169E-4</v>
      </c>
      <c r="N18" s="12">
        <f t="shared" ref="N18:N19" si="7">G18/$B18</f>
        <v>5.7186060565351457E-3</v>
      </c>
      <c r="O18" s="12">
        <f t="shared" ref="O18:O19" si="8">H18/$B18</f>
        <v>0</v>
      </c>
      <c r="P18" s="12">
        <f t="shared" ref="P18:P19" si="9">I18/$B18</f>
        <v>0</v>
      </c>
      <c r="Q18" s="11">
        <v>1.6414633483666807</v>
      </c>
      <c r="R18" s="14">
        <f t="shared" si="2"/>
        <v>7.2575563683390833E-3</v>
      </c>
      <c r="S18" s="14">
        <f t="shared" si="3"/>
        <v>9.1475674256514521E-3</v>
      </c>
    </row>
    <row r="19" spans="1:19" s="97" customFormat="1" ht="15.75" thickBot="1" x14ac:dyDescent="0.3">
      <c r="A19" s="89" t="s">
        <v>18</v>
      </c>
      <c r="B19" s="90">
        <v>208.3587747231422</v>
      </c>
      <c r="C19" s="91">
        <v>190.21876375114425</v>
      </c>
      <c r="D19" s="92">
        <v>16.727574298988635</v>
      </c>
      <c r="E19" s="92">
        <v>0</v>
      </c>
      <c r="F19" s="92">
        <v>0</v>
      </c>
      <c r="G19" s="92">
        <v>1.4124366730091797</v>
      </c>
      <c r="H19" s="92">
        <v>0</v>
      </c>
      <c r="I19" s="90">
        <v>0</v>
      </c>
      <c r="J19" s="93">
        <f t="shared" si="1"/>
        <v>0.91293857915942545</v>
      </c>
      <c r="K19" s="94">
        <f t="shared" si="4"/>
        <v>8.0282552636506369E-2</v>
      </c>
      <c r="L19" s="94">
        <f t="shared" si="5"/>
        <v>0</v>
      </c>
      <c r="M19" s="94">
        <f t="shared" si="6"/>
        <v>0</v>
      </c>
      <c r="N19" s="94">
        <f t="shared" si="7"/>
        <v>6.7788682040675384E-3</v>
      </c>
      <c r="O19" s="94">
        <f t="shared" si="8"/>
        <v>0</v>
      </c>
      <c r="P19" s="94">
        <f t="shared" si="9"/>
        <v>0</v>
      </c>
      <c r="Q19" s="95">
        <v>0.88553167317209169</v>
      </c>
      <c r="R19" s="96">
        <f t="shared" si="2"/>
        <v>4.2500330228412335E-3</v>
      </c>
      <c r="S19" s="96">
        <f t="shared" si="3"/>
        <v>4.6553329214703452E-3</v>
      </c>
    </row>
    <row r="20" spans="1:19" x14ac:dyDescent="0.25">
      <c r="A20" s="83" t="s">
        <v>302</v>
      </c>
      <c r="B20" s="84">
        <f>SUM(B2:B19)</f>
        <v>3428.8705337179431</v>
      </c>
      <c r="C20" s="88">
        <f t="shared" ref="C20:I20" si="10">SUM(C2:C19)</f>
        <v>2697.8199251855112</v>
      </c>
      <c r="D20" s="84">
        <f t="shared" si="10"/>
        <v>706.34252353654415</v>
      </c>
      <c r="E20" s="84">
        <f t="shared" si="10"/>
        <v>1.8776223123576803E-2</v>
      </c>
      <c r="F20" s="84">
        <f t="shared" si="10"/>
        <v>0.10518252865123333</v>
      </c>
      <c r="G20" s="84">
        <f t="shared" si="10"/>
        <v>22.69856305434006</v>
      </c>
      <c r="H20" s="84">
        <f t="shared" si="10"/>
        <v>1.8808904814732164</v>
      </c>
      <c r="I20" s="84">
        <f t="shared" si="10"/>
        <v>4.6727083001521794E-3</v>
      </c>
      <c r="J20" s="85">
        <f t="shared" ref="J20" si="11">C20/$B20</f>
        <v>0.78679550559182243</v>
      </c>
      <c r="K20" s="86">
        <f t="shared" ref="K20" si="12">D20/$B20</f>
        <v>0.20599859825289266</v>
      </c>
      <c r="L20" s="86">
        <f t="shared" ref="L20" si="13">E20/$B20</f>
        <v>5.4759206971916907E-6</v>
      </c>
      <c r="M20" s="86">
        <f t="shared" ref="M20" si="14">F20/$B20</f>
        <v>3.0675561417941128E-5</v>
      </c>
      <c r="N20" s="86">
        <f t="shared" ref="N20" si="15">G20/$B20</f>
        <v>6.6198367162401675E-3</v>
      </c>
      <c r="O20" s="86">
        <f t="shared" ref="O20" si="16">H20/$B20</f>
        <v>5.4854520256084342E-4</v>
      </c>
      <c r="P20" s="86">
        <f t="shared" ref="P20" si="17">I20/$B20</f>
        <v>1.3627543688812117E-6</v>
      </c>
      <c r="Q20" s="88">
        <f t="shared" ref="Q20" si="18">SUM(Q2:Q19)</f>
        <v>34.785223752994426</v>
      </c>
      <c r="R20" s="87">
        <f t="shared" ref="R20" si="19">Q20/B20</f>
        <v>1.0144805238615008E-2</v>
      </c>
      <c r="S20" s="87">
        <f t="shared" ref="S20" si="20">Q20/C20</f>
        <v>1.2893827133626228E-2</v>
      </c>
    </row>
  </sheetData>
  <sheetProtection algorithmName="SHA-512" hashValue="je/dUGpELZrIn03xfh9QzpgqZz9gAJn4AYM0zIB4knpgovdN+hniPUShx0Ujcw7lKOqCRdhGDNTDJbNTz8yaUQ==" saltValue="77cdHn1C02KqN3KNZuO8xQ==" spinCount="100000" sheet="1" objects="1" scenarios="1"/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DAB7E-3E56-4EE7-B3A5-35B8746081C5}">
  <sheetPr>
    <tabColor theme="8" tint="0.79998168889431442"/>
  </sheetPr>
  <dimension ref="A1:BR19"/>
  <sheetViews>
    <sheetView zoomScaleNormal="100" workbookViewId="0">
      <pane xSplit="2" ySplit="1" topLeftCell="E2" activePane="bottomRight" state="frozen"/>
      <selection activeCell="G27" sqref="G27"/>
      <selection pane="topRight" activeCell="G27" sqref="G27"/>
      <selection pane="bottomLeft" activeCell="G27" sqref="G27"/>
      <selection pane="bottomRight" activeCell="AE29" sqref="AE29"/>
    </sheetView>
  </sheetViews>
  <sheetFormatPr baseColWidth="10" defaultRowHeight="15" x14ac:dyDescent="0.25"/>
  <cols>
    <col min="1" max="1" width="16.7109375" bestFit="1" customWidth="1"/>
    <col min="2" max="2" width="11.28515625" bestFit="1" customWidth="1"/>
    <col min="3" max="4" width="4.5703125" hidden="1" customWidth="1"/>
    <col min="5" max="5" width="5.28515625" style="29" bestFit="1" customWidth="1"/>
    <col min="6" max="8" width="4.5703125" hidden="1" customWidth="1"/>
    <col min="9" max="9" width="5.28515625" style="29" bestFit="1" customWidth="1"/>
    <col min="10" max="17" width="4.5703125" hidden="1" customWidth="1"/>
    <col min="18" max="18" width="4.28515625" hidden="1" customWidth="1"/>
    <col min="19" max="19" width="5.5703125" style="140" bestFit="1" customWidth="1"/>
    <col min="20" max="22" width="4.5703125" hidden="1" customWidth="1"/>
    <col min="23" max="24" width="5.5703125" style="140" bestFit="1" customWidth="1"/>
    <col min="25" max="30" width="4.5703125" hidden="1" customWidth="1"/>
    <col min="31" max="31" width="5.5703125" bestFit="1" customWidth="1"/>
    <col min="32" max="32" width="4.5703125" hidden="1" customWidth="1"/>
    <col min="33" max="33" width="5.5703125" bestFit="1" customWidth="1"/>
    <col min="34" max="34" width="4.5703125" hidden="1" customWidth="1"/>
    <col min="35" max="35" width="5.5703125" style="148" bestFit="1" customWidth="1"/>
    <col min="36" max="36" width="5.5703125" style="140" bestFit="1" customWidth="1"/>
    <col min="37" max="37" width="6.140625" style="9" hidden="1" customWidth="1"/>
    <col min="38" max="38" width="6.140625" hidden="1" customWidth="1"/>
    <col min="39" max="39" width="7" style="29" bestFit="1" customWidth="1"/>
    <col min="40" max="42" width="6.140625" hidden="1" customWidth="1"/>
    <col min="43" max="43" width="6.140625" style="29" bestFit="1" customWidth="1"/>
    <col min="44" max="44" width="6.140625" hidden="1" customWidth="1"/>
    <col min="45" max="45" width="7.140625" hidden="1" customWidth="1"/>
    <col min="46" max="52" width="6.140625" hidden="1" customWidth="1"/>
    <col min="53" max="53" width="7.140625" style="140" bestFit="1" customWidth="1"/>
    <col min="54" max="56" width="6.140625" hidden="1" customWidth="1"/>
    <col min="57" max="57" width="8.140625" style="140" bestFit="1" customWidth="1"/>
    <col min="58" max="58" width="7.140625" style="140" bestFit="1" customWidth="1"/>
    <col min="59" max="64" width="6.140625" hidden="1" customWidth="1"/>
    <col min="65" max="65" width="7.140625" bestFit="1" customWidth="1"/>
    <col min="66" max="66" width="6.140625" hidden="1" customWidth="1"/>
    <col min="67" max="67" width="6.140625" bestFit="1" customWidth="1"/>
    <col min="68" max="68" width="6.140625" hidden="1" customWidth="1"/>
    <col min="69" max="69" width="7.140625" bestFit="1" customWidth="1"/>
    <col min="70" max="70" width="7.140625" style="140" bestFit="1" customWidth="1"/>
  </cols>
  <sheetData>
    <row r="1" spans="1:70" ht="90" customHeight="1" x14ac:dyDescent="0.25">
      <c r="A1" s="17" t="s">
        <v>0</v>
      </c>
      <c r="B1" s="17" t="s">
        <v>64</v>
      </c>
      <c r="C1" s="21" t="s">
        <v>30</v>
      </c>
      <c r="D1" s="21" t="s">
        <v>31</v>
      </c>
      <c r="E1" s="26" t="s">
        <v>32</v>
      </c>
      <c r="F1" s="21" t="s">
        <v>33</v>
      </c>
      <c r="G1" s="21" t="s">
        <v>34</v>
      </c>
      <c r="H1" s="21" t="s">
        <v>35</v>
      </c>
      <c r="I1" s="26" t="s">
        <v>63</v>
      </c>
      <c r="J1" s="21" t="s">
        <v>36</v>
      </c>
      <c r="K1" s="21" t="s">
        <v>37</v>
      </c>
      <c r="L1" s="21" t="s">
        <v>38</v>
      </c>
      <c r="M1" s="21" t="s">
        <v>39</v>
      </c>
      <c r="N1" s="21" t="s">
        <v>40</v>
      </c>
      <c r="O1" s="21" t="s">
        <v>41</v>
      </c>
      <c r="P1" s="21" t="s">
        <v>42</v>
      </c>
      <c r="Q1" s="21" t="s">
        <v>43</v>
      </c>
      <c r="R1" s="21" t="s">
        <v>44</v>
      </c>
      <c r="S1" s="135" t="s">
        <v>45</v>
      </c>
      <c r="T1" s="21" t="s">
        <v>46</v>
      </c>
      <c r="U1" s="21" t="s">
        <v>47</v>
      </c>
      <c r="V1" s="21" t="s">
        <v>48</v>
      </c>
      <c r="W1" s="135" t="s">
        <v>49</v>
      </c>
      <c r="X1" s="135" t="s">
        <v>50</v>
      </c>
      <c r="Y1" s="21" t="s">
        <v>51</v>
      </c>
      <c r="Z1" s="21" t="s">
        <v>52</v>
      </c>
      <c r="AA1" s="21" t="s">
        <v>53</v>
      </c>
      <c r="AB1" s="21" t="s">
        <v>54</v>
      </c>
      <c r="AC1" s="21" t="s">
        <v>55</v>
      </c>
      <c r="AD1" s="21" t="s">
        <v>56</v>
      </c>
      <c r="AE1" s="21" t="s">
        <v>57</v>
      </c>
      <c r="AF1" s="21" t="s">
        <v>58</v>
      </c>
      <c r="AG1" s="21" t="s">
        <v>59</v>
      </c>
      <c r="AH1" s="21" t="s">
        <v>60</v>
      </c>
      <c r="AI1" s="144" t="s">
        <v>61</v>
      </c>
      <c r="AJ1" s="141" t="s">
        <v>62</v>
      </c>
      <c r="AK1" s="24" t="s">
        <v>30</v>
      </c>
      <c r="AL1" s="25" t="s">
        <v>31</v>
      </c>
      <c r="AM1" s="30" t="s">
        <v>32</v>
      </c>
      <c r="AN1" s="25" t="s">
        <v>33</v>
      </c>
      <c r="AO1" s="25" t="s">
        <v>34</v>
      </c>
      <c r="AP1" s="25" t="s">
        <v>35</v>
      </c>
      <c r="AQ1" s="30" t="s">
        <v>63</v>
      </c>
      <c r="AR1" s="25" t="s">
        <v>36</v>
      </c>
      <c r="AS1" s="25" t="s">
        <v>37</v>
      </c>
      <c r="AT1" s="25" t="s">
        <v>38</v>
      </c>
      <c r="AU1" s="25" t="s">
        <v>39</v>
      </c>
      <c r="AV1" s="25" t="s">
        <v>40</v>
      </c>
      <c r="AW1" s="25" t="s">
        <v>41</v>
      </c>
      <c r="AX1" s="25" t="s">
        <v>42</v>
      </c>
      <c r="AY1" s="25" t="s">
        <v>43</v>
      </c>
      <c r="AZ1" s="25" t="s">
        <v>44</v>
      </c>
      <c r="BA1" s="149" t="s">
        <v>45</v>
      </c>
      <c r="BB1" s="25" t="s">
        <v>46</v>
      </c>
      <c r="BC1" s="25" t="s">
        <v>47</v>
      </c>
      <c r="BD1" s="25" t="s">
        <v>48</v>
      </c>
      <c r="BE1" s="149" t="s">
        <v>49</v>
      </c>
      <c r="BF1" s="149" t="s">
        <v>50</v>
      </c>
      <c r="BG1" s="25" t="s">
        <v>51</v>
      </c>
      <c r="BH1" s="25" t="s">
        <v>52</v>
      </c>
      <c r="BI1" s="25" t="s">
        <v>53</v>
      </c>
      <c r="BJ1" s="25" t="s">
        <v>54</v>
      </c>
      <c r="BK1" s="25" t="s">
        <v>55</v>
      </c>
      <c r="BL1" s="25" t="s">
        <v>56</v>
      </c>
      <c r="BM1" s="25" t="s">
        <v>57</v>
      </c>
      <c r="BN1" s="25" t="s">
        <v>58</v>
      </c>
      <c r="BO1" s="25" t="s">
        <v>59</v>
      </c>
      <c r="BP1" s="25" t="s">
        <v>60</v>
      </c>
      <c r="BQ1" s="25" t="s">
        <v>61</v>
      </c>
      <c r="BR1" s="149" t="s">
        <v>62</v>
      </c>
    </row>
    <row r="2" spans="1:70" x14ac:dyDescent="0.25">
      <c r="A2" s="18" t="s">
        <v>1</v>
      </c>
      <c r="B2" s="32">
        <v>191.21765521743617</v>
      </c>
      <c r="C2" s="19">
        <v>1.3976825436704985</v>
      </c>
      <c r="D2" s="19">
        <v>0.23799244232912611</v>
      </c>
      <c r="E2" s="27">
        <v>18.576360255499914</v>
      </c>
      <c r="F2" s="19">
        <v>0.21327763846233899</v>
      </c>
      <c r="G2" s="20"/>
      <c r="H2" s="20"/>
      <c r="I2" s="27">
        <v>6.5574888431217593</v>
      </c>
      <c r="J2" s="20"/>
      <c r="K2" s="19">
        <v>0.18469357109891879</v>
      </c>
      <c r="L2" s="20"/>
      <c r="M2" s="19">
        <v>0.67470848471712563</v>
      </c>
      <c r="N2" s="19">
        <v>7.237085655290855E-2</v>
      </c>
      <c r="O2" s="19">
        <v>0.35826857979800669</v>
      </c>
      <c r="P2" s="19">
        <v>3.2037870051375053E-2</v>
      </c>
      <c r="Q2" s="20"/>
      <c r="R2" s="19">
        <v>4.9404972720617059E-4</v>
      </c>
      <c r="S2" s="136">
        <v>28.836060860793047</v>
      </c>
      <c r="T2" s="19">
        <v>0.29477932353390368</v>
      </c>
      <c r="U2" s="19">
        <v>0.16692561628660668</v>
      </c>
      <c r="V2" s="19">
        <v>1.0848826653961248</v>
      </c>
      <c r="W2" s="136">
        <v>26.921617281558337</v>
      </c>
      <c r="X2" s="136">
        <v>10.22169055957524</v>
      </c>
      <c r="Y2" s="19">
        <v>0.86116392040977174</v>
      </c>
      <c r="Z2" s="19">
        <v>5.1138624738786573</v>
      </c>
      <c r="AA2" s="20"/>
      <c r="AB2" s="20"/>
      <c r="AC2" s="19">
        <v>0.47569562027981444</v>
      </c>
      <c r="AD2" s="19">
        <v>0.46724009922831922</v>
      </c>
      <c r="AE2" s="19">
        <v>27.74584052688461</v>
      </c>
      <c r="AF2" s="19">
        <v>0.33010610815690067</v>
      </c>
      <c r="AG2" s="19">
        <v>6.2837046450682426</v>
      </c>
      <c r="AH2" s="19">
        <v>3.0904289496490982</v>
      </c>
      <c r="AI2" s="145">
        <v>49.716402206775307</v>
      </c>
      <c r="AJ2" s="142">
        <v>1.3018792249327693</v>
      </c>
      <c r="AK2" s="22">
        <f>C2/(SUM($C2:$AJ2))</f>
        <v>7.3093802038372273E-3</v>
      </c>
      <c r="AL2" s="23">
        <f t="shared" ref="AL2:BR9" si="0">D2/(SUM($C2:$AJ2))</f>
        <v>1.244615420362215E-3</v>
      </c>
      <c r="AM2" s="31">
        <f t="shared" si="0"/>
        <v>9.7147725372829771E-2</v>
      </c>
      <c r="AN2" s="23">
        <f t="shared" si="0"/>
        <v>1.1153658286407622E-3</v>
      </c>
      <c r="AO2" s="23">
        <f t="shared" si="0"/>
        <v>0</v>
      </c>
      <c r="AP2" s="23">
        <f t="shared" si="0"/>
        <v>0</v>
      </c>
      <c r="AQ2" s="31">
        <f t="shared" si="0"/>
        <v>3.4293323154000396E-2</v>
      </c>
      <c r="AR2" s="23">
        <f t="shared" si="0"/>
        <v>0</v>
      </c>
      <c r="AS2" s="23">
        <f t="shared" si="0"/>
        <v>9.6588137161760239E-4</v>
      </c>
      <c r="AT2" s="23">
        <f t="shared" si="0"/>
        <v>0</v>
      </c>
      <c r="AU2" s="23">
        <f t="shared" si="0"/>
        <v>3.528484249793286E-3</v>
      </c>
      <c r="AV2" s="23">
        <f t="shared" si="0"/>
        <v>3.7847371609391804E-4</v>
      </c>
      <c r="AW2" s="23">
        <f t="shared" si="0"/>
        <v>1.8736166354022862E-3</v>
      </c>
      <c r="AX2" s="23">
        <f t="shared" si="0"/>
        <v>1.6754661077160685E-4</v>
      </c>
      <c r="AY2" s="23">
        <f t="shared" si="0"/>
        <v>0</v>
      </c>
      <c r="AZ2" s="23">
        <f t="shared" si="0"/>
        <v>2.5837035112912595E-6</v>
      </c>
      <c r="BA2" s="150">
        <f t="shared" si="0"/>
        <v>0.15080229295774605</v>
      </c>
      <c r="BB2" s="23">
        <f t="shared" si="0"/>
        <v>1.5415905147393766E-3</v>
      </c>
      <c r="BC2" s="23">
        <f t="shared" si="0"/>
        <v>8.72961317807153E-4</v>
      </c>
      <c r="BD2" s="23">
        <f t="shared" si="0"/>
        <v>5.673548627936534E-3</v>
      </c>
      <c r="BE2" s="150">
        <f t="shared" si="0"/>
        <v>0.14079043721640369</v>
      </c>
      <c r="BF2" s="150">
        <f t="shared" si="0"/>
        <v>5.3455788629726851E-2</v>
      </c>
      <c r="BG2" s="23">
        <f t="shared" si="0"/>
        <v>4.5035795435862435E-3</v>
      </c>
      <c r="BH2" s="23">
        <f t="shared" si="0"/>
        <v>2.6743673161683853E-2</v>
      </c>
      <c r="BI2" s="23">
        <f t="shared" si="0"/>
        <v>0</v>
      </c>
      <c r="BJ2" s="23">
        <f t="shared" si="0"/>
        <v>0</v>
      </c>
      <c r="BK2" s="23">
        <f t="shared" si="0"/>
        <v>2.4877180914016292E-3</v>
      </c>
      <c r="BL2" s="23">
        <f t="shared" si="0"/>
        <v>2.4434987381108447E-3</v>
      </c>
      <c r="BM2" s="23">
        <f t="shared" si="0"/>
        <v>0.14510083023104994</v>
      </c>
      <c r="BN2" s="23">
        <f t="shared" si="0"/>
        <v>1.7263369733382255E-3</v>
      </c>
      <c r="BO2" s="23">
        <f t="shared" si="0"/>
        <v>3.2861529642349008E-2</v>
      </c>
      <c r="BP2" s="23">
        <f t="shared" si="0"/>
        <v>1.6161838958515279E-2</v>
      </c>
      <c r="BQ2" s="23">
        <f t="shared" si="0"/>
        <v>0.25999901604400588</v>
      </c>
      <c r="BR2" s="150">
        <f t="shared" si="0"/>
        <v>6.8083630847391502E-3</v>
      </c>
    </row>
    <row r="3" spans="1:70" s="195" customFormat="1" x14ac:dyDescent="0.25">
      <c r="A3" s="235" t="s">
        <v>2</v>
      </c>
      <c r="B3" s="236">
        <v>294.6672423660205</v>
      </c>
      <c r="C3" s="237">
        <v>4.6693439681047213</v>
      </c>
      <c r="D3" s="238"/>
      <c r="E3" s="239">
        <v>22.457081505164833</v>
      </c>
      <c r="F3" s="237">
        <v>0.27824571544890048</v>
      </c>
      <c r="G3" s="238"/>
      <c r="H3" s="238"/>
      <c r="I3" s="239">
        <v>11.253103264178186</v>
      </c>
      <c r="J3" s="238"/>
      <c r="K3" s="238"/>
      <c r="L3" s="238"/>
      <c r="M3" s="237">
        <v>0.73010725314232783</v>
      </c>
      <c r="N3" s="238"/>
      <c r="O3" s="237">
        <v>1.5236498501855644</v>
      </c>
      <c r="P3" s="237">
        <v>2.2492747929681881E-2</v>
      </c>
      <c r="Q3" s="238"/>
      <c r="R3" s="237">
        <v>5.3743636001293317E-2</v>
      </c>
      <c r="S3" s="240">
        <v>47.733112490984148</v>
      </c>
      <c r="T3" s="237">
        <v>0.6387519498719394</v>
      </c>
      <c r="U3" s="237">
        <v>1.3192108277306108E-2</v>
      </c>
      <c r="V3" s="237">
        <v>4.243715201324127E-3</v>
      </c>
      <c r="W3" s="240">
        <v>36.465181888663032</v>
      </c>
      <c r="X3" s="240">
        <v>13.32704152352111</v>
      </c>
      <c r="Y3" s="237">
        <v>1.5819292107306513</v>
      </c>
      <c r="Z3" s="237">
        <v>4.2102112919352859</v>
      </c>
      <c r="AA3" s="237">
        <v>0.48356025109197748</v>
      </c>
      <c r="AB3" s="238"/>
      <c r="AC3" s="237">
        <v>1.3130240241883875</v>
      </c>
      <c r="AD3" s="237">
        <v>0.52649061735993907</v>
      </c>
      <c r="AE3" s="237">
        <v>36.015861996246358</v>
      </c>
      <c r="AF3" s="237">
        <v>4.2429172963302291E-3</v>
      </c>
      <c r="AG3" s="237">
        <v>19.775446998031409</v>
      </c>
      <c r="AH3" s="237">
        <v>1.8273593723062886</v>
      </c>
      <c r="AI3" s="241">
        <v>88.066434548106287</v>
      </c>
      <c r="AJ3" s="242">
        <v>1.6933895220533268</v>
      </c>
      <c r="AK3" s="205">
        <f t="shared" ref="AK3:AK18" si="1">C3/(SUM($C3:$AJ3))</f>
        <v>1.5846158977877493E-2</v>
      </c>
      <c r="AL3" s="243">
        <f t="shared" si="0"/>
        <v>0</v>
      </c>
      <c r="AM3" s="224">
        <f t="shared" si="0"/>
        <v>7.6211666165694095E-2</v>
      </c>
      <c r="AN3" s="243">
        <f t="shared" si="0"/>
        <v>9.4427094513369026E-4</v>
      </c>
      <c r="AO3" s="243">
        <f t="shared" si="0"/>
        <v>0</v>
      </c>
      <c r="AP3" s="243">
        <f t="shared" si="0"/>
        <v>0</v>
      </c>
      <c r="AQ3" s="224">
        <f t="shared" si="0"/>
        <v>3.8189189859794984E-2</v>
      </c>
      <c r="AR3" s="243">
        <f t="shared" si="0"/>
        <v>0</v>
      </c>
      <c r="AS3" s="243">
        <f t="shared" si="0"/>
        <v>0</v>
      </c>
      <c r="AT3" s="243">
        <f t="shared" si="0"/>
        <v>0</v>
      </c>
      <c r="AU3" s="243">
        <f t="shared" si="0"/>
        <v>2.477734706036397E-3</v>
      </c>
      <c r="AV3" s="243">
        <f t="shared" si="0"/>
        <v>0</v>
      </c>
      <c r="AW3" s="243">
        <f t="shared" si="0"/>
        <v>5.1707473078835293E-3</v>
      </c>
      <c r="AX3" s="243">
        <f t="shared" si="0"/>
        <v>7.6332705831422336E-5</v>
      </c>
      <c r="AY3" s="243">
        <f t="shared" si="0"/>
        <v>0</v>
      </c>
      <c r="AZ3" s="243">
        <f t="shared" si="0"/>
        <v>1.8238754864558618E-4</v>
      </c>
      <c r="BA3" s="244">
        <f t="shared" si="0"/>
        <v>0.16198988427662586</v>
      </c>
      <c r="BB3" s="243">
        <f t="shared" si="0"/>
        <v>2.1677060020078996E-3</v>
      </c>
      <c r="BC3" s="243">
        <f t="shared" si="0"/>
        <v>4.4769510758578123E-5</v>
      </c>
      <c r="BD3" s="243">
        <f t="shared" si="0"/>
        <v>1.4401720283698181E-5</v>
      </c>
      <c r="BE3" s="244">
        <f t="shared" si="0"/>
        <v>0.12375037549429348</v>
      </c>
      <c r="BF3" s="244">
        <f t="shared" si="0"/>
        <v>4.5227428120316611E-2</v>
      </c>
      <c r="BG3" s="243">
        <f t="shared" si="0"/>
        <v>5.3685275568081626E-3</v>
      </c>
      <c r="BH3" s="243">
        <f t="shared" si="0"/>
        <v>1.4288019455876863E-2</v>
      </c>
      <c r="BI3" s="243">
        <f t="shared" si="0"/>
        <v>1.6410383699567244E-3</v>
      </c>
      <c r="BJ3" s="243">
        <f t="shared" si="0"/>
        <v>0</v>
      </c>
      <c r="BK3" s="243">
        <f t="shared" si="0"/>
        <v>4.4559551772552176E-3</v>
      </c>
      <c r="BL3" s="243">
        <f t="shared" si="0"/>
        <v>1.7867293735554061E-3</v>
      </c>
      <c r="BM3" s="243">
        <f t="shared" si="0"/>
        <v>0.12222553720955956</v>
      </c>
      <c r="BN3" s="243">
        <f t="shared" si="0"/>
        <v>1.4399012466611045E-5</v>
      </c>
      <c r="BO3" s="243">
        <f t="shared" si="0"/>
        <v>6.711111435137862E-2</v>
      </c>
      <c r="BP3" s="243">
        <f t="shared" si="0"/>
        <v>6.2014337176863254E-3</v>
      </c>
      <c r="BQ3" s="243">
        <f t="shared" si="0"/>
        <v>0.29886740664140282</v>
      </c>
      <c r="BR3" s="244">
        <f t="shared" si="0"/>
        <v>5.7467857928703344E-3</v>
      </c>
    </row>
    <row r="4" spans="1:70" s="195" customFormat="1" x14ac:dyDescent="0.25">
      <c r="A4" s="235" t="s">
        <v>3</v>
      </c>
      <c r="B4" s="236">
        <v>291.18905362846641</v>
      </c>
      <c r="C4" s="237">
        <v>1.3292704232009283</v>
      </c>
      <c r="D4" s="237">
        <v>0.58966208705291734</v>
      </c>
      <c r="E4" s="239">
        <v>14.755446056303551</v>
      </c>
      <c r="F4" s="237">
        <v>1.6015122993975692</v>
      </c>
      <c r="G4" s="238"/>
      <c r="H4" s="238"/>
      <c r="I4" s="239">
        <v>9.2397777183929897</v>
      </c>
      <c r="J4" s="238"/>
      <c r="K4" s="238"/>
      <c r="L4" s="237">
        <v>0.20037630719832678</v>
      </c>
      <c r="M4" s="237">
        <v>0.53194717968785066</v>
      </c>
      <c r="N4" s="237">
        <v>0.13613070734916444</v>
      </c>
      <c r="O4" s="238"/>
      <c r="P4" s="238"/>
      <c r="Q4" s="238"/>
      <c r="R4" s="237">
        <v>0.2026461778454367</v>
      </c>
      <c r="S4" s="240">
        <v>87.602128309708689</v>
      </c>
      <c r="T4" s="237">
        <v>0.37228531170596185</v>
      </c>
      <c r="U4" s="238"/>
      <c r="V4" s="237">
        <v>0.54216553367675402</v>
      </c>
      <c r="W4" s="240">
        <v>16.665573151328726</v>
      </c>
      <c r="X4" s="240">
        <v>20.241815416487743</v>
      </c>
      <c r="Y4" s="237">
        <v>2.0915297470100449</v>
      </c>
      <c r="Z4" s="237">
        <v>1.5854889082638866</v>
      </c>
      <c r="AA4" s="237">
        <v>0.26682124963720555</v>
      </c>
      <c r="AB4" s="238"/>
      <c r="AC4" s="237">
        <v>1.3806383055742435</v>
      </c>
      <c r="AD4" s="238"/>
      <c r="AE4" s="237">
        <v>53.07347663120882</v>
      </c>
      <c r="AF4" s="238"/>
      <c r="AG4" s="237">
        <v>4.9631973053638001</v>
      </c>
      <c r="AH4" s="237">
        <v>1.3753381122618029</v>
      </c>
      <c r="AI4" s="241">
        <v>69.481282449208706</v>
      </c>
      <c r="AJ4" s="242">
        <v>2.9605442406016982</v>
      </c>
      <c r="AK4" s="205">
        <f t="shared" si="1"/>
        <v>4.5649738774073819E-3</v>
      </c>
      <c r="AL4" s="243">
        <f t="shared" si="0"/>
        <v>2.0250146071949444E-3</v>
      </c>
      <c r="AM4" s="224">
        <f t="shared" si="0"/>
        <v>5.0673079473414144E-2</v>
      </c>
      <c r="AN4" s="243">
        <f t="shared" si="0"/>
        <v>5.4999055748880133E-3</v>
      </c>
      <c r="AO4" s="243">
        <f t="shared" si="0"/>
        <v>0</v>
      </c>
      <c r="AP4" s="243">
        <f t="shared" si="0"/>
        <v>0</v>
      </c>
      <c r="AQ4" s="224">
        <f t="shared" si="0"/>
        <v>3.1731198694653483E-2</v>
      </c>
      <c r="AR4" s="243">
        <f t="shared" si="0"/>
        <v>0</v>
      </c>
      <c r="AS4" s="243">
        <f t="shared" si="0"/>
        <v>0</v>
      </c>
      <c r="AT4" s="243">
        <f t="shared" si="0"/>
        <v>6.881313177863835E-4</v>
      </c>
      <c r="AU4" s="243">
        <f t="shared" si="0"/>
        <v>1.8268103593158118E-3</v>
      </c>
      <c r="AV4" s="243">
        <f t="shared" si="0"/>
        <v>4.6749939825298508E-4</v>
      </c>
      <c r="AW4" s="243">
        <f t="shared" si="0"/>
        <v>0</v>
      </c>
      <c r="AX4" s="243">
        <f t="shared" si="0"/>
        <v>0</v>
      </c>
      <c r="AY4" s="243">
        <f t="shared" si="0"/>
        <v>0</v>
      </c>
      <c r="AZ4" s="243">
        <f t="shared" si="0"/>
        <v>6.9592649627549697E-4</v>
      </c>
      <c r="BA4" s="244">
        <f t="shared" si="0"/>
        <v>0.30084279342959702</v>
      </c>
      <c r="BB4" s="243">
        <f t="shared" si="0"/>
        <v>1.2785003662293128E-3</v>
      </c>
      <c r="BC4" s="243">
        <f t="shared" si="0"/>
        <v>0</v>
      </c>
      <c r="BD4" s="243">
        <f t="shared" si="0"/>
        <v>1.8619021797725696E-3</v>
      </c>
      <c r="BE4" s="244">
        <f t="shared" si="0"/>
        <v>5.7232828444824101E-2</v>
      </c>
      <c r="BF4" s="244">
        <f t="shared" si="0"/>
        <v>6.9514341848559424E-2</v>
      </c>
      <c r="BG4" s="243">
        <f t="shared" si="0"/>
        <v>7.1827210568109617E-3</v>
      </c>
      <c r="BH4" s="243">
        <f t="shared" si="0"/>
        <v>5.4448781247348659E-3</v>
      </c>
      <c r="BI4" s="243">
        <f t="shared" si="0"/>
        <v>9.1631620870490354E-4</v>
      </c>
      <c r="BJ4" s="243">
        <f t="shared" si="0"/>
        <v>0</v>
      </c>
      <c r="BK4" s="243">
        <f t="shared" si="0"/>
        <v>4.7413812036211497E-3</v>
      </c>
      <c r="BL4" s="243">
        <f t="shared" si="0"/>
        <v>0</v>
      </c>
      <c r="BM4" s="243">
        <f t="shared" si="0"/>
        <v>0.18226466953296327</v>
      </c>
      <c r="BN4" s="243">
        <f t="shared" si="0"/>
        <v>0</v>
      </c>
      <c r="BO4" s="243">
        <f t="shared" si="0"/>
        <v>1.7044587506013981E-2</v>
      </c>
      <c r="BP4" s="243">
        <f t="shared" si="0"/>
        <v>4.7231793061033841E-3</v>
      </c>
      <c r="BQ4" s="243">
        <f t="shared" si="0"/>
        <v>0.23861227468344701</v>
      </c>
      <c r="BR4" s="244">
        <f t="shared" si="0"/>
        <v>1.0167086309429434E-2</v>
      </c>
    </row>
    <row r="5" spans="1:70" x14ac:dyDescent="0.25">
      <c r="A5" s="18" t="s">
        <v>4</v>
      </c>
      <c r="B5" s="32">
        <v>6.6377740746057845E-2</v>
      </c>
      <c r="C5" s="20"/>
      <c r="D5" s="20"/>
      <c r="E5" s="28"/>
      <c r="F5" s="20"/>
      <c r="G5" s="20"/>
      <c r="H5" s="20"/>
      <c r="I5" s="28"/>
      <c r="J5" s="20"/>
      <c r="K5" s="20"/>
      <c r="L5" s="20"/>
      <c r="M5" s="20"/>
      <c r="N5" s="20"/>
      <c r="O5" s="20"/>
      <c r="P5" s="20"/>
      <c r="Q5" s="20"/>
      <c r="R5" s="20"/>
      <c r="S5" s="137"/>
      <c r="T5" s="20"/>
      <c r="U5" s="20"/>
      <c r="V5" s="20"/>
      <c r="W5" s="136">
        <v>6.6377740746057845E-2</v>
      </c>
      <c r="X5" s="137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146"/>
      <c r="AJ5" s="137"/>
      <c r="AK5" s="22">
        <f t="shared" si="1"/>
        <v>0</v>
      </c>
      <c r="AL5" s="23">
        <f t="shared" si="0"/>
        <v>0</v>
      </c>
      <c r="AM5" s="31">
        <f t="shared" si="0"/>
        <v>0</v>
      </c>
      <c r="AN5" s="23">
        <f t="shared" si="0"/>
        <v>0</v>
      </c>
      <c r="AO5" s="23">
        <f t="shared" si="0"/>
        <v>0</v>
      </c>
      <c r="AP5" s="23">
        <f t="shared" si="0"/>
        <v>0</v>
      </c>
      <c r="AQ5" s="31">
        <f t="shared" si="0"/>
        <v>0</v>
      </c>
      <c r="AR5" s="23">
        <f t="shared" si="0"/>
        <v>0</v>
      </c>
      <c r="AS5" s="23">
        <f t="shared" si="0"/>
        <v>0</v>
      </c>
      <c r="AT5" s="23">
        <f t="shared" si="0"/>
        <v>0</v>
      </c>
      <c r="AU5" s="23">
        <f t="shared" si="0"/>
        <v>0</v>
      </c>
      <c r="AV5" s="23">
        <f t="shared" si="0"/>
        <v>0</v>
      </c>
      <c r="AW5" s="23">
        <f t="shared" si="0"/>
        <v>0</v>
      </c>
      <c r="AX5" s="23">
        <f t="shared" si="0"/>
        <v>0</v>
      </c>
      <c r="AY5" s="23">
        <f t="shared" si="0"/>
        <v>0</v>
      </c>
      <c r="AZ5" s="23">
        <f t="shared" si="0"/>
        <v>0</v>
      </c>
      <c r="BA5" s="150">
        <f t="shared" si="0"/>
        <v>0</v>
      </c>
      <c r="BB5" s="23">
        <f t="shared" si="0"/>
        <v>0</v>
      </c>
      <c r="BC5" s="23">
        <f t="shared" si="0"/>
        <v>0</v>
      </c>
      <c r="BD5" s="23">
        <f t="shared" si="0"/>
        <v>0</v>
      </c>
      <c r="BE5" s="150">
        <f t="shared" si="0"/>
        <v>1</v>
      </c>
      <c r="BF5" s="150">
        <f t="shared" si="0"/>
        <v>0</v>
      </c>
      <c r="BG5" s="23">
        <f t="shared" si="0"/>
        <v>0</v>
      </c>
      <c r="BH5" s="23">
        <f t="shared" si="0"/>
        <v>0</v>
      </c>
      <c r="BI5" s="23">
        <f t="shared" si="0"/>
        <v>0</v>
      </c>
      <c r="BJ5" s="23">
        <f t="shared" si="0"/>
        <v>0</v>
      </c>
      <c r="BK5" s="23">
        <f t="shared" si="0"/>
        <v>0</v>
      </c>
      <c r="BL5" s="23">
        <f t="shared" si="0"/>
        <v>0</v>
      </c>
      <c r="BM5" s="23">
        <f t="shared" si="0"/>
        <v>0</v>
      </c>
      <c r="BN5" s="23">
        <f t="shared" si="0"/>
        <v>0</v>
      </c>
      <c r="BO5" s="23">
        <f t="shared" si="0"/>
        <v>0</v>
      </c>
      <c r="BP5" s="23">
        <f t="shared" si="0"/>
        <v>0</v>
      </c>
      <c r="BQ5" s="23">
        <f t="shared" si="0"/>
        <v>0</v>
      </c>
      <c r="BR5" s="150">
        <f t="shared" si="0"/>
        <v>0</v>
      </c>
    </row>
    <row r="6" spans="1:70" x14ac:dyDescent="0.25">
      <c r="A6" s="18" t="s">
        <v>5</v>
      </c>
      <c r="B6" s="32">
        <v>192.67406195795508</v>
      </c>
      <c r="C6" s="19">
        <v>5.0794045766876286</v>
      </c>
      <c r="D6" s="20"/>
      <c r="E6" s="27">
        <v>23.488765375728246</v>
      </c>
      <c r="F6" s="19">
        <v>0.33897729667109455</v>
      </c>
      <c r="G6" s="20"/>
      <c r="H6" s="20"/>
      <c r="I6" s="27">
        <v>8.5703822985744456</v>
      </c>
      <c r="J6" s="19">
        <v>0.87108669972784225</v>
      </c>
      <c r="K6" s="20"/>
      <c r="L6" s="19">
        <v>0.208446051011142</v>
      </c>
      <c r="M6" s="19">
        <v>0.138579969480118</v>
      </c>
      <c r="N6" s="20"/>
      <c r="O6" s="19">
        <v>5.2424059529800129E-2</v>
      </c>
      <c r="P6" s="19">
        <v>4.992482834445354E-2</v>
      </c>
      <c r="Q6" s="20"/>
      <c r="R6" s="20"/>
      <c r="S6" s="136">
        <v>37.3671959314091</v>
      </c>
      <c r="T6" s="19">
        <v>0.27970490658380714</v>
      </c>
      <c r="U6" s="20"/>
      <c r="V6" s="20"/>
      <c r="W6" s="136">
        <v>13.575446200342359</v>
      </c>
      <c r="X6" s="136">
        <v>21.089626278553631</v>
      </c>
      <c r="Y6" s="19">
        <v>1.3763783717618296</v>
      </c>
      <c r="Z6" s="19">
        <v>1.592222190499534</v>
      </c>
      <c r="AA6" s="20"/>
      <c r="AB6" s="20"/>
      <c r="AC6" s="19">
        <v>1.0315361153350862</v>
      </c>
      <c r="AD6" s="19">
        <v>0.72200193437206717</v>
      </c>
      <c r="AE6" s="19">
        <v>15.697339283601925</v>
      </c>
      <c r="AF6" s="20"/>
      <c r="AG6" s="19">
        <v>3.4645539487318056</v>
      </c>
      <c r="AH6" s="19">
        <v>6.2972853557621198</v>
      </c>
      <c r="AI6" s="145">
        <v>42.66574254938169</v>
      </c>
      <c r="AJ6" s="142">
        <v>8.7170377358654445</v>
      </c>
      <c r="AK6" s="22">
        <f t="shared" si="1"/>
        <v>2.6362679672970422E-2</v>
      </c>
      <c r="AL6" s="23">
        <f t="shared" si="0"/>
        <v>0</v>
      </c>
      <c r="AM6" s="31">
        <f t="shared" si="0"/>
        <v>0.12190932778929996</v>
      </c>
      <c r="AN6" s="23">
        <f t="shared" si="0"/>
        <v>1.7593302036942851E-3</v>
      </c>
      <c r="AO6" s="23">
        <f t="shared" si="0"/>
        <v>0</v>
      </c>
      <c r="AP6" s="23">
        <f t="shared" si="0"/>
        <v>0</v>
      </c>
      <c r="AQ6" s="31">
        <f t="shared" si="0"/>
        <v>4.4481245744664132E-2</v>
      </c>
      <c r="AR6" s="23">
        <f t="shared" si="0"/>
        <v>4.5210377093618786E-3</v>
      </c>
      <c r="AS6" s="23">
        <f t="shared" si="0"/>
        <v>0</v>
      </c>
      <c r="AT6" s="23">
        <f t="shared" si="0"/>
        <v>1.0818583928366473E-3</v>
      </c>
      <c r="AU6" s="23">
        <f t="shared" si="0"/>
        <v>7.1924559056817192E-4</v>
      </c>
      <c r="AV6" s="23">
        <f t="shared" si="0"/>
        <v>0</v>
      </c>
      <c r="AW6" s="23">
        <f t="shared" si="0"/>
        <v>2.7208675105027877E-4</v>
      </c>
      <c r="AX6" s="23">
        <f t="shared" si="0"/>
        <v>2.5911546077929268E-4</v>
      </c>
      <c r="AY6" s="23">
        <f t="shared" si="0"/>
        <v>0</v>
      </c>
      <c r="AZ6" s="23">
        <f t="shared" si="0"/>
        <v>0</v>
      </c>
      <c r="BA6" s="150">
        <f t="shared" si="0"/>
        <v>0.19393993956261363</v>
      </c>
      <c r="BB6" s="23">
        <f t="shared" si="0"/>
        <v>1.4516998486534406E-3</v>
      </c>
      <c r="BC6" s="23">
        <f t="shared" si="0"/>
        <v>0</v>
      </c>
      <c r="BD6" s="23">
        <f t="shared" si="0"/>
        <v>0</v>
      </c>
      <c r="BE6" s="150">
        <f t="shared" si="0"/>
        <v>7.0458088973619909E-2</v>
      </c>
      <c r="BF6" s="150">
        <f t="shared" si="0"/>
        <v>0.10945752668647094</v>
      </c>
      <c r="BG6" s="23">
        <f t="shared" si="0"/>
        <v>7.1435581820150727E-3</v>
      </c>
      <c r="BH6" s="23">
        <f t="shared" si="0"/>
        <v>8.2638118193978007E-3</v>
      </c>
      <c r="BI6" s="23">
        <f t="shared" si="0"/>
        <v>0</v>
      </c>
      <c r="BJ6" s="23">
        <f t="shared" si="0"/>
        <v>0</v>
      </c>
      <c r="BK6" s="23">
        <f t="shared" si="0"/>
        <v>5.3537881791280518E-3</v>
      </c>
      <c r="BL6" s="23">
        <f t="shared" si="0"/>
        <v>3.7472710495386795E-3</v>
      </c>
      <c r="BM6" s="23">
        <f t="shared" si="0"/>
        <v>8.1470952156639326E-2</v>
      </c>
      <c r="BN6" s="23">
        <f t="shared" si="0"/>
        <v>0</v>
      </c>
      <c r="BO6" s="23">
        <f t="shared" si="0"/>
        <v>1.798142372421583E-2</v>
      </c>
      <c r="BP6" s="23">
        <f t="shared" si="0"/>
        <v>3.2683617565172303E-2</v>
      </c>
      <c r="BQ6" s="23">
        <f t="shared" si="0"/>
        <v>0.22143999101805462</v>
      </c>
      <c r="BR6" s="150">
        <f t="shared" si="0"/>
        <v>4.5242403919255381E-2</v>
      </c>
    </row>
    <row r="7" spans="1:70" x14ac:dyDescent="0.25">
      <c r="A7" s="18" t="s">
        <v>6</v>
      </c>
      <c r="B7" s="32">
        <v>72.137142218559546</v>
      </c>
      <c r="C7" s="19">
        <v>7.1758763747930818E-2</v>
      </c>
      <c r="D7" s="20"/>
      <c r="E7" s="27">
        <v>3.7992336486838321</v>
      </c>
      <c r="F7" s="19">
        <v>7.8148170447448428E-2</v>
      </c>
      <c r="G7" s="20"/>
      <c r="H7" s="20"/>
      <c r="I7" s="27">
        <v>2.804607234614418</v>
      </c>
      <c r="J7" s="20"/>
      <c r="K7" s="20"/>
      <c r="L7" s="20"/>
      <c r="M7" s="19">
        <v>0.73939199805628197</v>
      </c>
      <c r="N7" s="20"/>
      <c r="O7" s="19">
        <v>6.6080219956556857E-2</v>
      </c>
      <c r="P7" s="20"/>
      <c r="Q7" s="20"/>
      <c r="R7" s="19">
        <v>0.33761242099993333</v>
      </c>
      <c r="S7" s="136">
        <v>16.968948759475705</v>
      </c>
      <c r="T7" s="19">
        <v>0.23398725368202752</v>
      </c>
      <c r="U7" s="20"/>
      <c r="V7" s="19">
        <v>0.247174530695039</v>
      </c>
      <c r="W7" s="136">
        <v>4.1544873515162912</v>
      </c>
      <c r="X7" s="136">
        <v>5.4639075375945367</v>
      </c>
      <c r="Y7" s="20"/>
      <c r="Z7" s="19">
        <v>2.4708658627251494</v>
      </c>
      <c r="AA7" s="20"/>
      <c r="AB7" s="20"/>
      <c r="AC7" s="20"/>
      <c r="AD7" s="20"/>
      <c r="AE7" s="19">
        <v>7.281283845875322</v>
      </c>
      <c r="AF7" s="20"/>
      <c r="AG7" s="19">
        <v>3.4154180374918592</v>
      </c>
      <c r="AH7" s="19">
        <v>0.33898541148942918</v>
      </c>
      <c r="AI7" s="145">
        <v>18.374259405270028</v>
      </c>
      <c r="AJ7" s="142">
        <v>5.290991766237763</v>
      </c>
      <c r="AK7" s="22">
        <f t="shared" si="1"/>
        <v>9.9475473439906525E-4</v>
      </c>
      <c r="AL7" s="23">
        <f t="shared" si="0"/>
        <v>0</v>
      </c>
      <c r="AM7" s="31">
        <f t="shared" si="0"/>
        <v>5.2666816730457602E-2</v>
      </c>
      <c r="AN7" s="23">
        <f t="shared" si="0"/>
        <v>1.083327784328866E-3</v>
      </c>
      <c r="AO7" s="23">
        <f t="shared" si="0"/>
        <v>0</v>
      </c>
      <c r="AP7" s="23">
        <f t="shared" si="0"/>
        <v>0</v>
      </c>
      <c r="AQ7" s="31">
        <f t="shared" si="0"/>
        <v>3.8878823701070375E-2</v>
      </c>
      <c r="AR7" s="23">
        <f t="shared" si="0"/>
        <v>0</v>
      </c>
      <c r="AS7" s="23">
        <f t="shared" si="0"/>
        <v>0</v>
      </c>
      <c r="AT7" s="23">
        <f t="shared" si="0"/>
        <v>0</v>
      </c>
      <c r="AU7" s="23">
        <f t="shared" si="0"/>
        <v>1.0249809949721713E-2</v>
      </c>
      <c r="AV7" s="23">
        <f t="shared" si="0"/>
        <v>0</v>
      </c>
      <c r="AW7" s="23">
        <f t="shared" si="0"/>
        <v>9.1603601035855327E-4</v>
      </c>
      <c r="AX7" s="23">
        <f t="shared" si="0"/>
        <v>0</v>
      </c>
      <c r="AY7" s="23">
        <f t="shared" si="0"/>
        <v>0</v>
      </c>
      <c r="AZ7" s="23">
        <f t="shared" si="0"/>
        <v>4.6801468788026353E-3</v>
      </c>
      <c r="BA7" s="150">
        <f t="shared" si="0"/>
        <v>0.23523178542426243</v>
      </c>
      <c r="BB7" s="23">
        <f t="shared" si="0"/>
        <v>3.2436446258585902E-3</v>
      </c>
      <c r="BC7" s="23">
        <f t="shared" si="0"/>
        <v>0</v>
      </c>
      <c r="BD7" s="23">
        <f t="shared" si="0"/>
        <v>3.4264530461458388E-3</v>
      </c>
      <c r="BE7" s="150">
        <f t="shared" si="0"/>
        <v>5.7591515601340501E-2</v>
      </c>
      <c r="BF7" s="150">
        <f t="shared" si="0"/>
        <v>7.5743332346603187E-2</v>
      </c>
      <c r="BG7" s="23">
        <f t="shared" si="0"/>
        <v>0</v>
      </c>
      <c r="BH7" s="23">
        <f t="shared" si="0"/>
        <v>3.4252339179710961E-2</v>
      </c>
      <c r="BI7" s="23">
        <f t="shared" si="0"/>
        <v>0</v>
      </c>
      <c r="BJ7" s="23">
        <f t="shared" si="0"/>
        <v>0</v>
      </c>
      <c r="BK7" s="23">
        <f t="shared" si="0"/>
        <v>0</v>
      </c>
      <c r="BL7" s="23">
        <f t="shared" si="0"/>
        <v>0</v>
      </c>
      <c r="BM7" s="23">
        <f t="shared" si="0"/>
        <v>0.10093668285076562</v>
      </c>
      <c r="BN7" s="23">
        <f t="shared" si="0"/>
        <v>0</v>
      </c>
      <c r="BO7" s="23">
        <f t="shared" si="0"/>
        <v>4.7346178853937673E-2</v>
      </c>
      <c r="BP7" s="23">
        <f t="shared" si="0"/>
        <v>4.699179937879691E-3</v>
      </c>
      <c r="BQ7" s="23">
        <f t="shared" si="0"/>
        <v>0.25471288215992938</v>
      </c>
      <c r="BR7" s="150">
        <f t="shared" si="0"/>
        <v>7.334629018442719E-2</v>
      </c>
    </row>
    <row r="8" spans="1:70" x14ac:dyDescent="0.25">
      <c r="A8" s="18" t="s">
        <v>7</v>
      </c>
      <c r="B8" s="32">
        <v>10.879512952639452</v>
      </c>
      <c r="C8" s="19">
        <v>0.24119799179835014</v>
      </c>
      <c r="D8" s="20"/>
      <c r="E8" s="27">
        <v>3.1452583736908596E-2</v>
      </c>
      <c r="F8" s="19">
        <v>0.38706602286110076</v>
      </c>
      <c r="G8" s="20"/>
      <c r="H8" s="20"/>
      <c r="I8" s="27">
        <v>0.48811490002113023</v>
      </c>
      <c r="J8" s="20"/>
      <c r="K8" s="20"/>
      <c r="L8" s="20"/>
      <c r="M8" s="19">
        <v>4.9590417145110545E-3</v>
      </c>
      <c r="N8" s="20"/>
      <c r="O8" s="20"/>
      <c r="P8" s="20"/>
      <c r="Q8" s="20"/>
      <c r="R8" s="20"/>
      <c r="S8" s="136">
        <v>3.5089955985253884</v>
      </c>
      <c r="T8" s="20"/>
      <c r="U8" s="19">
        <v>0.12709170752822491</v>
      </c>
      <c r="V8" s="20"/>
      <c r="W8" s="136">
        <v>1.0425942918336788</v>
      </c>
      <c r="X8" s="136">
        <v>0.54205017057580496</v>
      </c>
      <c r="Y8" s="19">
        <v>0.25207802559804676</v>
      </c>
      <c r="Z8" s="20"/>
      <c r="AA8" s="20"/>
      <c r="AB8" s="20"/>
      <c r="AC8" s="20"/>
      <c r="AD8" s="20"/>
      <c r="AE8" s="19">
        <v>2.2203128320078847</v>
      </c>
      <c r="AF8" s="20"/>
      <c r="AG8" s="19">
        <v>0.39585696731143799</v>
      </c>
      <c r="AH8" s="20"/>
      <c r="AI8" s="145">
        <v>1.0235234005375966</v>
      </c>
      <c r="AJ8" s="142">
        <v>0.61421941858938733</v>
      </c>
      <c r="AK8" s="22">
        <f t="shared" si="1"/>
        <v>2.2169925514894832E-2</v>
      </c>
      <c r="AL8" s="23">
        <f t="shared" si="0"/>
        <v>0</v>
      </c>
      <c r="AM8" s="31">
        <f t="shared" si="0"/>
        <v>2.8909918921763834E-3</v>
      </c>
      <c r="AN8" s="23">
        <f t="shared" si="0"/>
        <v>3.5577513859864074E-2</v>
      </c>
      <c r="AO8" s="23">
        <f t="shared" si="0"/>
        <v>0</v>
      </c>
      <c r="AP8" s="23">
        <f t="shared" si="0"/>
        <v>0</v>
      </c>
      <c r="AQ8" s="31">
        <f t="shared" si="0"/>
        <v>4.4865510261901012E-2</v>
      </c>
      <c r="AR8" s="23">
        <f t="shared" si="0"/>
        <v>0</v>
      </c>
      <c r="AS8" s="23">
        <f t="shared" si="0"/>
        <v>0</v>
      </c>
      <c r="AT8" s="23">
        <f t="shared" si="0"/>
        <v>0</v>
      </c>
      <c r="AU8" s="23">
        <f t="shared" si="0"/>
        <v>4.5581467994924851E-4</v>
      </c>
      <c r="AV8" s="23">
        <f t="shared" si="0"/>
        <v>0</v>
      </c>
      <c r="AW8" s="23">
        <f t="shared" si="0"/>
        <v>0</v>
      </c>
      <c r="AX8" s="23">
        <f t="shared" si="0"/>
        <v>0</v>
      </c>
      <c r="AY8" s="23">
        <f t="shared" si="0"/>
        <v>0</v>
      </c>
      <c r="AZ8" s="23">
        <f t="shared" si="0"/>
        <v>0</v>
      </c>
      <c r="BA8" s="150">
        <f t="shared" si="0"/>
        <v>0.3225324160925862</v>
      </c>
      <c r="BB8" s="23">
        <f t="shared" si="0"/>
        <v>0</v>
      </c>
      <c r="BC8" s="23">
        <f t="shared" si="0"/>
        <v>1.1681746056232373E-2</v>
      </c>
      <c r="BD8" s="23">
        <f t="shared" si="0"/>
        <v>0</v>
      </c>
      <c r="BE8" s="150">
        <f t="shared" si="0"/>
        <v>9.583097114478252E-2</v>
      </c>
      <c r="BF8" s="150">
        <f t="shared" si="0"/>
        <v>4.9823018083203767E-2</v>
      </c>
      <c r="BG8" s="23">
        <f t="shared" si="0"/>
        <v>2.3169973389010102E-2</v>
      </c>
      <c r="BH8" s="23">
        <f t="shared" si="0"/>
        <v>0</v>
      </c>
      <c r="BI8" s="23">
        <f t="shared" si="0"/>
        <v>0</v>
      </c>
      <c r="BJ8" s="23">
        <f t="shared" si="0"/>
        <v>0</v>
      </c>
      <c r="BK8" s="23">
        <f t="shared" si="0"/>
        <v>0</v>
      </c>
      <c r="BL8" s="23">
        <f t="shared" si="0"/>
        <v>0</v>
      </c>
      <c r="BM8" s="23">
        <f t="shared" si="0"/>
        <v>0.20408200639801807</v>
      </c>
      <c r="BN8" s="23">
        <f t="shared" si="0"/>
        <v>0</v>
      </c>
      <c r="BO8" s="23">
        <f t="shared" si="0"/>
        <v>3.6385541249381037E-2</v>
      </c>
      <c r="BP8" s="23">
        <f t="shared" si="0"/>
        <v>0</v>
      </c>
      <c r="BQ8" s="23">
        <f t="shared" si="0"/>
        <v>9.4078053401212433E-2</v>
      </c>
      <c r="BR8" s="150">
        <f t="shared" si="0"/>
        <v>5.645651797678803E-2</v>
      </c>
    </row>
    <row r="9" spans="1:70" x14ac:dyDescent="0.25">
      <c r="A9" s="18" t="s">
        <v>8</v>
      </c>
      <c r="B9" s="32">
        <v>338.63914938850684</v>
      </c>
      <c r="C9" s="19">
        <v>4.2753933814900673</v>
      </c>
      <c r="D9" s="20"/>
      <c r="E9" s="27">
        <v>15.698795166537129</v>
      </c>
      <c r="F9" s="19">
        <v>2.294057878966568</v>
      </c>
      <c r="G9" s="20"/>
      <c r="H9" s="20"/>
      <c r="I9" s="27">
        <v>17.325233942454112</v>
      </c>
      <c r="J9" s="20"/>
      <c r="K9" s="20"/>
      <c r="L9" s="19">
        <v>1.9390900714321848</v>
      </c>
      <c r="M9" s="19">
        <v>1.4276851297852624</v>
      </c>
      <c r="N9" s="20"/>
      <c r="O9" s="20"/>
      <c r="P9" s="20"/>
      <c r="Q9" s="19">
        <v>7.4067633011098144E-2</v>
      </c>
      <c r="R9" s="19">
        <v>0.43883957444317168</v>
      </c>
      <c r="S9" s="136">
        <v>88.59806789144541</v>
      </c>
      <c r="T9" s="19">
        <v>1.4930321223541929</v>
      </c>
      <c r="U9" s="19">
        <v>0.22357692099955428</v>
      </c>
      <c r="V9" s="19">
        <v>2.5784472587138163</v>
      </c>
      <c r="W9" s="136">
        <v>13.801507146794085</v>
      </c>
      <c r="X9" s="136">
        <v>36.885126151282407</v>
      </c>
      <c r="Y9" s="19">
        <v>0.4892017686890886</v>
      </c>
      <c r="Z9" s="19">
        <v>4.6293743216018743</v>
      </c>
      <c r="AA9" s="20"/>
      <c r="AB9" s="20"/>
      <c r="AC9" s="19">
        <v>2.9090530186358134</v>
      </c>
      <c r="AD9" s="19">
        <v>0.67352107608817824</v>
      </c>
      <c r="AE9" s="19">
        <v>31.313993246927282</v>
      </c>
      <c r="AF9" s="20"/>
      <c r="AG9" s="19">
        <v>11.06345631855709</v>
      </c>
      <c r="AH9" s="19">
        <v>5.6475447168457524</v>
      </c>
      <c r="AI9" s="145">
        <v>82.970726725797718</v>
      </c>
      <c r="AJ9" s="142">
        <v>11.889357925655016</v>
      </c>
      <c r="AK9" s="153">
        <f t="shared" si="1"/>
        <v>1.2625218877410664E-2</v>
      </c>
      <c r="AL9" s="154">
        <f t="shared" si="0"/>
        <v>0</v>
      </c>
      <c r="AM9" s="155">
        <f t="shared" si="0"/>
        <v>4.6358476847361031E-2</v>
      </c>
      <c r="AN9" s="154">
        <f t="shared" si="0"/>
        <v>6.7743433773355278E-3</v>
      </c>
      <c r="AO9" s="154">
        <f t="shared" si="0"/>
        <v>0</v>
      </c>
      <c r="AP9" s="154">
        <f t="shared" si="0"/>
        <v>0</v>
      </c>
      <c r="AQ9" s="155">
        <f t="shared" si="0"/>
        <v>5.1161343789514355E-2</v>
      </c>
      <c r="AR9" s="154">
        <f t="shared" si="0"/>
        <v>0</v>
      </c>
      <c r="AS9" s="154">
        <f t="shared" si="0"/>
        <v>0</v>
      </c>
      <c r="AT9" s="154">
        <f t="shared" si="0"/>
        <v>5.7261249177293022E-3</v>
      </c>
      <c r="AU9" s="154">
        <f t="shared" si="0"/>
        <v>4.2159482515925452E-3</v>
      </c>
      <c r="AV9" s="154">
        <f t="shared" si="0"/>
        <v>0</v>
      </c>
      <c r="AW9" s="154">
        <f t="shared" si="0"/>
        <v>0</v>
      </c>
      <c r="AX9" s="154">
        <f t="shared" si="0"/>
        <v>0</v>
      </c>
      <c r="AY9" s="154">
        <f t="shared" si="0"/>
        <v>2.1872141229047138E-4</v>
      </c>
      <c r="AZ9" s="154">
        <f t="shared" si="0"/>
        <v>1.2958914385285941E-3</v>
      </c>
      <c r="BA9" s="156">
        <f t="shared" si="0"/>
        <v>0.26162972607104107</v>
      </c>
      <c r="BB9" s="154">
        <f t="shared" si="0"/>
        <v>4.4089176489198476E-3</v>
      </c>
      <c r="BC9" s="154">
        <f t="shared" si="0"/>
        <v>6.6022171802426071E-4</v>
      </c>
      <c r="BD9" s="154">
        <f t="shared" si="0"/>
        <v>7.6141440331686776E-3</v>
      </c>
      <c r="BE9" s="156">
        <f t="shared" si="0"/>
        <v>4.0755793214446626E-2</v>
      </c>
      <c r="BF9" s="156">
        <f t="shared" si="0"/>
        <v>0.10892162414737702</v>
      </c>
      <c r="BG9" s="154">
        <f t="shared" si="0"/>
        <v>1.4446107887184873E-3</v>
      </c>
      <c r="BH9" s="154">
        <f t="shared" si="0"/>
        <v>1.3670523121621658E-2</v>
      </c>
      <c r="BI9" s="154">
        <f t="shared" si="0"/>
        <v>0</v>
      </c>
      <c r="BJ9" s="154">
        <f t="shared" ref="BJ9:BJ18" si="2">AB9/(SUM($C9:$AJ9))</f>
        <v>0</v>
      </c>
      <c r="BK9" s="154">
        <f t="shared" ref="BK9:BK18" si="3">AC9/(SUM($C9:$AJ9))</f>
        <v>8.590421467478869E-3</v>
      </c>
      <c r="BL9" s="154">
        <f t="shared" ref="BL9:BL18" si="4">AD9/(SUM($C9:$AJ9))</f>
        <v>1.988904937023318E-3</v>
      </c>
      <c r="BM9" s="154">
        <f t="shared" ref="BM9:BM18" si="5">AE9/(SUM($C9:$AJ9))</f>
        <v>9.2470091846947128E-2</v>
      </c>
      <c r="BN9" s="154">
        <f t="shared" ref="BN9:BN18" si="6">AF9/(SUM($C9:$AJ9))</f>
        <v>0</v>
      </c>
      <c r="BO9" s="154">
        <f t="shared" ref="BO9:BO18" si="7">AG9/(SUM($C9:$AJ9))</f>
        <v>3.2670340504146606E-2</v>
      </c>
      <c r="BP9" s="154">
        <f t="shared" ref="BP9:BP18" si="8">AH9/(SUM($C9:$AJ9))</f>
        <v>1.6677176064975745E-2</v>
      </c>
      <c r="BQ9" s="154">
        <f t="shared" ref="BQ9:BQ18" si="9">AI9/(SUM($C9:$AJ9))</f>
        <v>0.24501221100874188</v>
      </c>
      <c r="BR9" s="156">
        <f t="shared" ref="BR9:BR18" si="10">AJ9/(SUM($C9:$AJ9))</f>
        <v>3.510922451560626E-2</v>
      </c>
    </row>
    <row r="10" spans="1:70" s="195" customFormat="1" x14ac:dyDescent="0.25">
      <c r="A10" s="235" t="s">
        <v>9</v>
      </c>
      <c r="B10" s="236">
        <v>128.32894190353517</v>
      </c>
      <c r="C10" s="237">
        <v>0.14820448094910574</v>
      </c>
      <c r="D10" s="238"/>
      <c r="E10" s="239">
        <v>3.5206549948623449</v>
      </c>
      <c r="F10" s="237">
        <v>0.20652161526458512</v>
      </c>
      <c r="G10" s="237">
        <v>5.6894732537828965E-2</v>
      </c>
      <c r="H10" s="238"/>
      <c r="I10" s="239">
        <v>12.516168406633325</v>
      </c>
      <c r="J10" s="238"/>
      <c r="K10" s="238"/>
      <c r="L10" s="237">
        <v>0.12950774365035178</v>
      </c>
      <c r="M10" s="238"/>
      <c r="N10" s="238"/>
      <c r="O10" s="238"/>
      <c r="P10" s="238"/>
      <c r="Q10" s="238"/>
      <c r="R10" s="238"/>
      <c r="S10" s="240">
        <v>20.161817869078575</v>
      </c>
      <c r="T10" s="237">
        <v>0.64438291608520404</v>
      </c>
      <c r="U10" s="237">
        <v>4.5912914709153599E-5</v>
      </c>
      <c r="V10" s="237">
        <v>0.61127602583470697</v>
      </c>
      <c r="W10" s="240">
        <v>0.2478971756319984</v>
      </c>
      <c r="X10" s="240">
        <v>18.369638573768562</v>
      </c>
      <c r="Y10" s="237">
        <v>0.9182579308803831</v>
      </c>
      <c r="Z10" s="237">
        <v>2.6781017585636464</v>
      </c>
      <c r="AA10" s="237">
        <v>0.26342615682763182</v>
      </c>
      <c r="AB10" s="238"/>
      <c r="AC10" s="237">
        <v>0.10883619408447209</v>
      </c>
      <c r="AD10" s="237">
        <v>0.19399293860111369</v>
      </c>
      <c r="AE10" s="237">
        <v>8.4351402547797942</v>
      </c>
      <c r="AF10" s="237">
        <v>0.30430267710485814</v>
      </c>
      <c r="AG10" s="237">
        <v>4.6072950975419928</v>
      </c>
      <c r="AH10" s="237">
        <v>2.325281554797261</v>
      </c>
      <c r="AI10" s="241">
        <v>35.69312905660874</v>
      </c>
      <c r="AJ10" s="242">
        <v>16.188167836534035</v>
      </c>
      <c r="AK10" s="205">
        <f t="shared" si="1"/>
        <v>1.1548796300409844E-3</v>
      </c>
      <c r="AL10" s="243">
        <f t="shared" ref="AL10:AL18" si="11">D10/(SUM($C10:$AJ10))</f>
        <v>0</v>
      </c>
      <c r="AM10" s="224">
        <f t="shared" ref="AM10:AM18" si="12">E10/(SUM($C10:$AJ10))</f>
        <v>2.7434614067875809E-2</v>
      </c>
      <c r="AN10" s="243">
        <f t="shared" ref="AN10:AN18" si="13">F10/(SUM($C10:$AJ10))</f>
        <v>1.6093144087467601E-3</v>
      </c>
      <c r="AO10" s="243">
        <f t="shared" ref="AO10:AO18" si="14">G10/(SUM($C10:$AJ10))</f>
        <v>4.433507492066497E-4</v>
      </c>
      <c r="AP10" s="243">
        <f t="shared" ref="AP10:AP18" si="15">H10/(SUM($C10:$AJ10))</f>
        <v>0</v>
      </c>
      <c r="AQ10" s="224">
        <f t="shared" ref="AQ10:AQ18" si="16">I10/(SUM($C10:$AJ10))</f>
        <v>9.7531922425119974E-2</v>
      </c>
      <c r="AR10" s="243">
        <f t="shared" ref="AR10:AR18" si="17">J10/(SUM($C10:$AJ10))</f>
        <v>0</v>
      </c>
      <c r="AS10" s="243">
        <f t="shared" ref="AS10:AS18" si="18">K10/(SUM($C10:$AJ10))</f>
        <v>0</v>
      </c>
      <c r="AT10" s="243">
        <f t="shared" ref="AT10:AT18" si="19">L10/(SUM($C10:$AJ10))</f>
        <v>1.009185782484692E-3</v>
      </c>
      <c r="AU10" s="243">
        <f t="shared" ref="AU10:AU18" si="20">M10/(SUM($C10:$AJ10))</f>
        <v>0</v>
      </c>
      <c r="AV10" s="243">
        <f t="shared" ref="AV10:AV18" si="21">N10/(SUM($C10:$AJ10))</f>
        <v>0</v>
      </c>
      <c r="AW10" s="243">
        <f t="shared" ref="AW10:AW18" si="22">O10/(SUM($C10:$AJ10))</f>
        <v>0</v>
      </c>
      <c r="AX10" s="243">
        <f t="shared" ref="AX10:AX18" si="23">P10/(SUM($C10:$AJ10))</f>
        <v>0</v>
      </c>
      <c r="AY10" s="243">
        <f t="shared" ref="AY10:AY18" si="24">Q10/(SUM($C10:$AJ10))</f>
        <v>0</v>
      </c>
      <c r="AZ10" s="243">
        <f t="shared" ref="AZ10:AZ18" si="25">R10/(SUM($C10:$AJ10))</f>
        <v>0</v>
      </c>
      <c r="BA10" s="244">
        <f t="shared" ref="BA10:BA18" si="26">S10/(SUM($C10:$AJ10))</f>
        <v>0.15711045045656341</v>
      </c>
      <c r="BB10" s="243">
        <f t="shared" ref="BB10:BB18" si="27">T10/(SUM($C10:$AJ10))</f>
        <v>5.0213374046953977E-3</v>
      </c>
      <c r="BC10" s="243">
        <f t="shared" ref="BC10:BC18" si="28">U10/(SUM($C10:$AJ10))</f>
        <v>3.5777521444590654E-7</v>
      </c>
      <c r="BD10" s="243">
        <f t="shared" ref="BD10:BD18" si="29">V10/(SUM($C10:$AJ10))</f>
        <v>4.7633528085519686E-3</v>
      </c>
      <c r="BE10" s="244">
        <f t="shared" ref="BE10:BE18" si="30">W10/(SUM($C10:$AJ10))</f>
        <v>1.9317324054486675E-3</v>
      </c>
      <c r="BF10" s="244">
        <f t="shared" ref="BF10:BF18" si="31">X10/(SUM($C10:$AJ10))</f>
        <v>0.14314493910171103</v>
      </c>
      <c r="BG10" s="243">
        <f t="shared" ref="BG10:BG18" si="32">Y10/(SUM($C10:$AJ10))</f>
        <v>7.1555014578912135E-3</v>
      </c>
      <c r="BH10" s="243">
        <f t="shared" ref="BH10:BH18" si="33">Z10/(SUM($C10:$AJ10))</f>
        <v>2.0869039507679987E-2</v>
      </c>
      <c r="BI10" s="243">
        <f t="shared" ref="BI10:BI18" si="34">AA10/(SUM($C10:$AJ10))</f>
        <v>2.0527415945317236E-3</v>
      </c>
      <c r="BJ10" s="243">
        <f t="shared" si="2"/>
        <v>0</v>
      </c>
      <c r="BK10" s="243">
        <f t="shared" si="3"/>
        <v>8.481032608083388E-4</v>
      </c>
      <c r="BL10" s="243">
        <f t="shared" si="4"/>
        <v>1.5116850160499106E-3</v>
      </c>
      <c r="BM10" s="243">
        <f t="shared" si="5"/>
        <v>6.5730614853198768E-2</v>
      </c>
      <c r="BN10" s="243">
        <f t="shared" si="6"/>
        <v>2.3712708340851299E-3</v>
      </c>
      <c r="BO10" s="243">
        <f t="shared" si="7"/>
        <v>3.5902229296063966E-2</v>
      </c>
      <c r="BP10" s="243">
        <f t="shared" si="8"/>
        <v>1.811969708707778E-2</v>
      </c>
      <c r="BQ10" s="243">
        <f t="shared" si="9"/>
        <v>0.27813779594192589</v>
      </c>
      <c r="BR10" s="244">
        <f t="shared" si="10"/>
        <v>0.12614588413502753</v>
      </c>
    </row>
    <row r="11" spans="1:70" x14ac:dyDescent="0.25">
      <c r="A11" s="18" t="s">
        <v>10</v>
      </c>
      <c r="B11" s="32">
        <v>39.553118373897121</v>
      </c>
      <c r="C11" s="20"/>
      <c r="D11" s="20"/>
      <c r="E11" s="27">
        <v>9.4029289363492055</v>
      </c>
      <c r="F11" s="20"/>
      <c r="G11" s="20"/>
      <c r="H11" s="20"/>
      <c r="I11" s="27">
        <v>1.0022380025821003</v>
      </c>
      <c r="J11" s="20"/>
      <c r="K11" s="20"/>
      <c r="L11" s="19">
        <v>0.46049045671401112</v>
      </c>
      <c r="M11" s="19">
        <v>2.4412528126875515E-3</v>
      </c>
      <c r="N11" s="20"/>
      <c r="O11" s="20"/>
      <c r="P11" s="20"/>
      <c r="Q11" s="20"/>
      <c r="R11" s="20"/>
      <c r="S11" s="136">
        <v>5.1449060630021277</v>
      </c>
      <c r="T11" s="19">
        <v>0.20118476683563533</v>
      </c>
      <c r="U11" s="20"/>
      <c r="V11" s="20"/>
      <c r="W11" s="136">
        <v>8.0707292912339863</v>
      </c>
      <c r="X11" s="136">
        <v>1.5929141635215436</v>
      </c>
      <c r="Y11" s="19">
        <v>0.39441041376356145</v>
      </c>
      <c r="Z11" s="19">
        <v>1.4388338516737571</v>
      </c>
      <c r="AA11" s="20"/>
      <c r="AB11" s="20"/>
      <c r="AC11" s="19">
        <v>1.4661664986385981E-2</v>
      </c>
      <c r="AD11" s="20"/>
      <c r="AE11" s="19">
        <v>4.1829071202817802</v>
      </c>
      <c r="AF11" s="20"/>
      <c r="AG11" s="20"/>
      <c r="AH11" s="19">
        <v>1.2146580091126442</v>
      </c>
      <c r="AI11" s="145">
        <v>6.429814381027688</v>
      </c>
      <c r="AJ11" s="137"/>
      <c r="AK11" s="22">
        <f t="shared" si="1"/>
        <v>0</v>
      </c>
      <c r="AL11" s="23">
        <f t="shared" si="11"/>
        <v>0</v>
      </c>
      <c r="AM11" s="31">
        <f t="shared" si="12"/>
        <v>0.23772914305928966</v>
      </c>
      <c r="AN11" s="23">
        <f t="shared" si="13"/>
        <v>0</v>
      </c>
      <c r="AO11" s="23">
        <f t="shared" si="14"/>
        <v>0</v>
      </c>
      <c r="AP11" s="23">
        <f t="shared" si="15"/>
        <v>0</v>
      </c>
      <c r="AQ11" s="31">
        <f t="shared" si="16"/>
        <v>2.5339038836531338E-2</v>
      </c>
      <c r="AR11" s="23">
        <f t="shared" si="17"/>
        <v>0</v>
      </c>
      <c r="AS11" s="23">
        <f t="shared" si="18"/>
        <v>0</v>
      </c>
      <c r="AT11" s="23">
        <f t="shared" si="19"/>
        <v>1.1642330001922416E-2</v>
      </c>
      <c r="AU11" s="23">
        <f t="shared" si="20"/>
        <v>6.1720868367704835E-5</v>
      </c>
      <c r="AV11" s="23">
        <f t="shared" si="21"/>
        <v>0</v>
      </c>
      <c r="AW11" s="23">
        <f t="shared" si="22"/>
        <v>0</v>
      </c>
      <c r="AX11" s="23">
        <f t="shared" si="23"/>
        <v>0</v>
      </c>
      <c r="AY11" s="23">
        <f t="shared" si="24"/>
        <v>0</v>
      </c>
      <c r="AZ11" s="23">
        <f t="shared" si="25"/>
        <v>0</v>
      </c>
      <c r="BA11" s="150">
        <f t="shared" si="26"/>
        <v>0.13007586442027497</v>
      </c>
      <c r="BB11" s="23">
        <f t="shared" si="27"/>
        <v>5.0864451428033605E-3</v>
      </c>
      <c r="BC11" s="23">
        <f t="shared" si="28"/>
        <v>0</v>
      </c>
      <c r="BD11" s="23">
        <f t="shared" si="29"/>
        <v>0</v>
      </c>
      <c r="BE11" s="150">
        <f t="shared" si="30"/>
        <v>0.20404786330476093</v>
      </c>
      <c r="BF11" s="150">
        <f t="shared" si="31"/>
        <v>4.027278325980941E-2</v>
      </c>
      <c r="BG11" s="23">
        <f t="shared" si="32"/>
        <v>9.9716641817007949E-3</v>
      </c>
      <c r="BH11" s="23">
        <f t="shared" si="33"/>
        <v>3.6377254457471767E-2</v>
      </c>
      <c r="BI11" s="23">
        <f t="shared" si="34"/>
        <v>0</v>
      </c>
      <c r="BJ11" s="23">
        <f t="shared" si="2"/>
        <v>0</v>
      </c>
      <c r="BK11" s="23">
        <f t="shared" si="3"/>
        <v>3.7068290919033771E-4</v>
      </c>
      <c r="BL11" s="23">
        <f t="shared" si="4"/>
        <v>0</v>
      </c>
      <c r="BM11" s="23">
        <f t="shared" si="5"/>
        <v>0.10575416786966332</v>
      </c>
      <c r="BN11" s="23">
        <f t="shared" si="6"/>
        <v>0</v>
      </c>
      <c r="BO11" s="23">
        <f t="shared" si="7"/>
        <v>0</v>
      </c>
      <c r="BP11" s="23">
        <f t="shared" si="8"/>
        <v>3.0709538439686004E-2</v>
      </c>
      <c r="BQ11" s="23">
        <f t="shared" si="9"/>
        <v>0.162561503248528</v>
      </c>
      <c r="BR11" s="150">
        <f t="shared" si="10"/>
        <v>0</v>
      </c>
    </row>
    <row r="12" spans="1:70" x14ac:dyDescent="0.25">
      <c r="A12" s="18" t="s">
        <v>11</v>
      </c>
      <c r="B12" s="32">
        <v>44.366369710471041</v>
      </c>
      <c r="C12" s="19">
        <v>0.37149764587957146</v>
      </c>
      <c r="D12" s="20"/>
      <c r="E12" s="27">
        <v>8.3908397235496341</v>
      </c>
      <c r="F12" s="20"/>
      <c r="G12" s="20"/>
      <c r="H12" s="20"/>
      <c r="I12" s="27">
        <v>2.1289629125687863</v>
      </c>
      <c r="J12" s="19">
        <v>1.3736351450038306E-2</v>
      </c>
      <c r="K12" s="19">
        <v>0.10904213116805958</v>
      </c>
      <c r="L12" s="20"/>
      <c r="M12" s="19">
        <v>0.22999702438200259</v>
      </c>
      <c r="N12" s="20"/>
      <c r="O12" s="20"/>
      <c r="P12" s="19">
        <v>4.2348844996669389E-2</v>
      </c>
      <c r="Q12" s="20"/>
      <c r="R12" s="19">
        <v>0.13028652062892121</v>
      </c>
      <c r="S12" s="136">
        <v>3.600569304132673</v>
      </c>
      <c r="T12" s="19">
        <v>0.21152404780593159</v>
      </c>
      <c r="U12" s="19">
        <v>8.4288555199640222E-2</v>
      </c>
      <c r="V12" s="20"/>
      <c r="W12" s="136">
        <v>8.845622170921688</v>
      </c>
      <c r="X12" s="136">
        <v>2.1490389750196912</v>
      </c>
      <c r="Y12" s="20"/>
      <c r="Z12" s="19">
        <v>0.6995278180400103</v>
      </c>
      <c r="AA12" s="20"/>
      <c r="AB12" s="20"/>
      <c r="AC12" s="19">
        <v>0.178509514856944</v>
      </c>
      <c r="AD12" s="20"/>
      <c r="AE12" s="19">
        <v>3.9684357354276951</v>
      </c>
      <c r="AF12" s="20"/>
      <c r="AG12" s="19">
        <v>0.49882982368530748</v>
      </c>
      <c r="AH12" s="19">
        <v>1.5200441493731778</v>
      </c>
      <c r="AI12" s="145">
        <v>11.193268461384587</v>
      </c>
      <c r="AJ12" s="137"/>
      <c r="AK12" s="22">
        <f t="shared" si="1"/>
        <v>8.3734064405971281E-3</v>
      </c>
      <c r="AL12" s="23">
        <f t="shared" si="11"/>
        <v>0</v>
      </c>
      <c r="AM12" s="31">
        <f t="shared" si="12"/>
        <v>0.18912612815308366</v>
      </c>
      <c r="AN12" s="23">
        <f t="shared" si="13"/>
        <v>0</v>
      </c>
      <c r="AO12" s="23">
        <f t="shared" si="14"/>
        <v>0</v>
      </c>
      <c r="AP12" s="23">
        <f t="shared" si="15"/>
        <v>0</v>
      </c>
      <c r="AQ12" s="31">
        <f t="shared" si="16"/>
        <v>4.7985961584463915E-2</v>
      </c>
      <c r="AR12" s="23">
        <f t="shared" si="17"/>
        <v>3.09611796946198E-4</v>
      </c>
      <c r="AS12" s="23">
        <f t="shared" si="18"/>
        <v>2.457765462435937E-3</v>
      </c>
      <c r="AT12" s="23">
        <f t="shared" si="19"/>
        <v>0</v>
      </c>
      <c r="AU12" s="23">
        <f t="shared" si="20"/>
        <v>5.1840397554032986E-3</v>
      </c>
      <c r="AV12" s="23">
        <f t="shared" si="21"/>
        <v>0</v>
      </c>
      <c r="AW12" s="23">
        <f t="shared" si="22"/>
        <v>0</v>
      </c>
      <c r="AX12" s="23">
        <f t="shared" si="23"/>
        <v>9.5452581027098368E-4</v>
      </c>
      <c r="AY12" s="23">
        <f t="shared" si="24"/>
        <v>0</v>
      </c>
      <c r="AZ12" s="23">
        <f t="shared" si="25"/>
        <v>2.9366053945624475E-3</v>
      </c>
      <c r="BA12" s="150">
        <f t="shared" si="26"/>
        <v>8.1155373487384802E-2</v>
      </c>
      <c r="BB12" s="23">
        <f t="shared" si="27"/>
        <v>4.7676663469720217E-3</v>
      </c>
      <c r="BC12" s="23">
        <f t="shared" si="28"/>
        <v>1.8998298880367271E-3</v>
      </c>
      <c r="BD12" s="23">
        <f t="shared" si="29"/>
        <v>0</v>
      </c>
      <c r="BE12" s="150">
        <f t="shared" si="30"/>
        <v>0.19937674027978916</v>
      </c>
      <c r="BF12" s="150">
        <f t="shared" si="31"/>
        <v>4.8438467899087324E-2</v>
      </c>
      <c r="BG12" s="23">
        <f t="shared" si="32"/>
        <v>0</v>
      </c>
      <c r="BH12" s="23">
        <f t="shared" si="33"/>
        <v>1.5767073632686986E-2</v>
      </c>
      <c r="BI12" s="23">
        <f t="shared" si="34"/>
        <v>0</v>
      </c>
      <c r="BJ12" s="23">
        <f t="shared" si="2"/>
        <v>0</v>
      </c>
      <c r="BK12" s="23">
        <f t="shared" si="3"/>
        <v>4.0235321488296906E-3</v>
      </c>
      <c r="BL12" s="23">
        <f t="shared" si="4"/>
        <v>0</v>
      </c>
      <c r="BM12" s="23">
        <f t="shared" si="5"/>
        <v>8.9446933822288674E-2</v>
      </c>
      <c r="BN12" s="23">
        <f t="shared" si="6"/>
        <v>0</v>
      </c>
      <c r="BO12" s="23">
        <f t="shared" si="7"/>
        <v>1.1243422144759733E-2</v>
      </c>
      <c r="BP12" s="23">
        <f t="shared" si="8"/>
        <v>3.4261179341306978E-2</v>
      </c>
      <c r="BQ12" s="23">
        <f t="shared" si="9"/>
        <v>0.25229173661109422</v>
      </c>
      <c r="BR12" s="150">
        <f t="shared" si="10"/>
        <v>0</v>
      </c>
    </row>
    <row r="13" spans="1:70" s="195" customFormat="1" x14ac:dyDescent="0.25">
      <c r="A13" s="235" t="s">
        <v>12</v>
      </c>
      <c r="B13" s="236">
        <v>300.70896502686412</v>
      </c>
      <c r="C13" s="237">
        <v>2.2834904603551549</v>
      </c>
      <c r="D13" s="237">
        <v>0.43101751569322722</v>
      </c>
      <c r="E13" s="239">
        <v>7.9398328430428498</v>
      </c>
      <c r="F13" s="237">
        <v>1.7640283206337381E-2</v>
      </c>
      <c r="G13" s="237">
        <v>0.42130864147192226</v>
      </c>
      <c r="H13" s="237">
        <v>2.3793045638409449E-2</v>
      </c>
      <c r="I13" s="239">
        <v>24.708035356998732</v>
      </c>
      <c r="J13" s="238"/>
      <c r="K13" s="237">
        <v>5.4481132547828187E-2</v>
      </c>
      <c r="L13" s="237">
        <v>0.11002909785123097</v>
      </c>
      <c r="M13" s="237">
        <v>7.5202241700647418E-2</v>
      </c>
      <c r="N13" s="238"/>
      <c r="O13" s="238"/>
      <c r="P13" s="237">
        <v>8.9670637020620156E-2</v>
      </c>
      <c r="Q13" s="238"/>
      <c r="R13" s="237">
        <v>0.3810479490851908</v>
      </c>
      <c r="S13" s="240">
        <v>84.394282957031464</v>
      </c>
      <c r="T13" s="237">
        <v>0.76008168264767895</v>
      </c>
      <c r="U13" s="237">
        <v>0.32231312215285346</v>
      </c>
      <c r="V13" s="237">
        <v>0.67163480579964674</v>
      </c>
      <c r="W13" s="240">
        <v>6.5029818927743399</v>
      </c>
      <c r="X13" s="240">
        <v>24.775226342431768</v>
      </c>
      <c r="Y13" s="237">
        <v>1.0142869862866015</v>
      </c>
      <c r="Z13" s="237">
        <v>5.0824042434233956</v>
      </c>
      <c r="AA13" s="237">
        <v>0.14328606944101294</v>
      </c>
      <c r="AB13" s="237">
        <v>0.39696802701667544</v>
      </c>
      <c r="AC13" s="237">
        <v>2.1989136864822494</v>
      </c>
      <c r="AD13" s="237">
        <v>0.62555350685233979</v>
      </c>
      <c r="AE13" s="237">
        <v>50.632161412929499</v>
      </c>
      <c r="AF13" s="238"/>
      <c r="AG13" s="237">
        <v>6.1063742201258675</v>
      </c>
      <c r="AH13" s="237">
        <v>1.0592705189878364</v>
      </c>
      <c r="AI13" s="241">
        <v>69.181764452335045</v>
      </c>
      <c r="AJ13" s="242">
        <v>10.305911895533621</v>
      </c>
      <c r="AK13" s="205">
        <f t="shared" si="1"/>
        <v>7.5936893339749881E-3</v>
      </c>
      <c r="AL13" s="243">
        <f t="shared" si="11"/>
        <v>1.4333377644884049E-3</v>
      </c>
      <c r="AM13" s="224">
        <f t="shared" si="12"/>
        <v>2.6403711782698399E-2</v>
      </c>
      <c r="AN13" s="243">
        <f t="shared" si="13"/>
        <v>5.8662312261829229E-5</v>
      </c>
      <c r="AO13" s="243">
        <f t="shared" si="14"/>
        <v>1.4010511506841322E-3</v>
      </c>
      <c r="AP13" s="243">
        <f t="shared" si="15"/>
        <v>7.9123166934128096E-5</v>
      </c>
      <c r="AQ13" s="224">
        <f t="shared" si="16"/>
        <v>8.2165941925913061E-2</v>
      </c>
      <c r="AR13" s="243">
        <f t="shared" si="17"/>
        <v>0</v>
      </c>
      <c r="AS13" s="243">
        <f t="shared" si="18"/>
        <v>1.8117561790338072E-4</v>
      </c>
      <c r="AT13" s="243">
        <f t="shared" si="19"/>
        <v>3.6589896094850867E-4</v>
      </c>
      <c r="AU13" s="243">
        <f t="shared" si="20"/>
        <v>2.5008313833918848E-4</v>
      </c>
      <c r="AV13" s="243">
        <f t="shared" si="21"/>
        <v>0</v>
      </c>
      <c r="AW13" s="243">
        <f t="shared" si="22"/>
        <v>0</v>
      </c>
      <c r="AX13" s="243">
        <f t="shared" si="23"/>
        <v>2.981974182665601E-4</v>
      </c>
      <c r="AY13" s="243">
        <f t="shared" si="24"/>
        <v>0</v>
      </c>
      <c r="AZ13" s="243">
        <f t="shared" si="25"/>
        <v>1.267165244146112E-3</v>
      </c>
      <c r="BA13" s="244">
        <f t="shared" si="26"/>
        <v>0.28065103728946711</v>
      </c>
      <c r="BB13" s="243">
        <f t="shared" si="27"/>
        <v>2.5276322659012729E-3</v>
      </c>
      <c r="BC13" s="243">
        <f t="shared" si="28"/>
        <v>1.0718440739671976E-3</v>
      </c>
      <c r="BD13" s="243">
        <f t="shared" si="29"/>
        <v>2.2335044309026364E-3</v>
      </c>
      <c r="BE13" s="244">
        <f t="shared" si="30"/>
        <v>2.1625500563953563E-2</v>
      </c>
      <c r="BF13" s="244">
        <f t="shared" si="31"/>
        <v>8.2389383835691291E-2</v>
      </c>
      <c r="BG13" s="243">
        <f t="shared" si="32"/>
        <v>3.3729855250440892E-3</v>
      </c>
      <c r="BH13" s="243">
        <f t="shared" si="33"/>
        <v>1.6901405792705104E-2</v>
      </c>
      <c r="BI13" s="243">
        <f t="shared" si="34"/>
        <v>4.7649417245745364E-4</v>
      </c>
      <c r="BJ13" s="243">
        <f t="shared" si="2"/>
        <v>1.3201070576037267E-3</v>
      </c>
      <c r="BK13" s="243">
        <f t="shared" si="3"/>
        <v>7.3124314277953377E-3</v>
      </c>
      <c r="BL13" s="243">
        <f t="shared" si="4"/>
        <v>2.0802622455783973E-3</v>
      </c>
      <c r="BM13" s="243">
        <f t="shared" si="5"/>
        <v>0.16837596248055406</v>
      </c>
      <c r="BN13" s="243">
        <f t="shared" si="6"/>
        <v>0</v>
      </c>
      <c r="BO13" s="243">
        <f t="shared" si="7"/>
        <v>2.030659185561811E-2</v>
      </c>
      <c r="BP13" s="243">
        <f t="shared" si="8"/>
        <v>3.5225771166922338E-3</v>
      </c>
      <c r="BQ13" s="243">
        <f t="shared" si="9"/>
        <v>0.23006219467435782</v>
      </c>
      <c r="BR13" s="244">
        <f t="shared" si="10"/>
        <v>3.4272047375152041E-2</v>
      </c>
    </row>
    <row r="14" spans="1:70" x14ac:dyDescent="0.25">
      <c r="A14" s="18" t="s">
        <v>13</v>
      </c>
      <c r="B14" s="32">
        <v>108.74564974440707</v>
      </c>
      <c r="C14" s="19">
        <v>0.20970613160700119</v>
      </c>
      <c r="D14" s="19">
        <v>1.7239425143996675E-2</v>
      </c>
      <c r="E14" s="27">
        <v>5.6550842849899343</v>
      </c>
      <c r="F14" s="19">
        <v>0.79677951979793438</v>
      </c>
      <c r="G14" s="20"/>
      <c r="H14" s="20"/>
      <c r="I14" s="27">
        <v>8.7602776002396485</v>
      </c>
      <c r="J14" s="19">
        <v>0.65057098524519952</v>
      </c>
      <c r="K14" s="19">
        <v>1.3403535849137426E-2</v>
      </c>
      <c r="L14" s="20"/>
      <c r="M14" s="20"/>
      <c r="N14" s="20"/>
      <c r="O14" s="20"/>
      <c r="P14" s="20"/>
      <c r="Q14" s="20"/>
      <c r="R14" s="20"/>
      <c r="S14" s="136">
        <v>19.60855558837445</v>
      </c>
      <c r="T14" s="19">
        <v>0.45518372198551632</v>
      </c>
      <c r="U14" s="19">
        <v>6.0617529451568196E-2</v>
      </c>
      <c r="V14" s="19">
        <v>1.6210112017052993</v>
      </c>
      <c r="W14" s="136">
        <v>2.7846293315588726</v>
      </c>
      <c r="X14" s="136">
        <v>17.906667494009906</v>
      </c>
      <c r="Y14" s="19">
        <v>0.29372798066200623</v>
      </c>
      <c r="Z14" s="19">
        <v>0.89766286521481387</v>
      </c>
      <c r="AA14" s="20"/>
      <c r="AB14" s="20"/>
      <c r="AC14" s="19">
        <v>9.5464782556918204E-2</v>
      </c>
      <c r="AD14" s="19">
        <v>0.50903180330182207</v>
      </c>
      <c r="AE14" s="19">
        <v>5.8815920789316296</v>
      </c>
      <c r="AF14" s="20"/>
      <c r="AG14" s="19">
        <v>0.93875469925280197</v>
      </c>
      <c r="AH14" s="19">
        <v>1.4648819560052919</v>
      </c>
      <c r="AI14" s="145">
        <v>28.75619322440453</v>
      </c>
      <c r="AJ14" s="142">
        <v>11.368614004118763</v>
      </c>
      <c r="AK14" s="22">
        <f t="shared" si="1"/>
        <v>1.9284093855698051E-3</v>
      </c>
      <c r="AL14" s="23">
        <f t="shared" si="11"/>
        <v>1.5852979116420541E-4</v>
      </c>
      <c r="AM14" s="31">
        <f t="shared" si="12"/>
        <v>5.200285527082231E-2</v>
      </c>
      <c r="AN14" s="23">
        <f t="shared" si="13"/>
        <v>7.3270013253005006E-3</v>
      </c>
      <c r="AO14" s="23">
        <f t="shared" si="14"/>
        <v>0</v>
      </c>
      <c r="AP14" s="23">
        <f t="shared" si="15"/>
        <v>0</v>
      </c>
      <c r="AQ14" s="31">
        <f t="shared" si="16"/>
        <v>8.0557499273116479E-2</v>
      </c>
      <c r="AR14" s="23">
        <f t="shared" si="17"/>
        <v>5.982501247399641E-3</v>
      </c>
      <c r="AS14" s="23">
        <f t="shared" si="18"/>
        <v>1.2325583488296545E-4</v>
      </c>
      <c r="AT14" s="23">
        <f t="shared" si="19"/>
        <v>0</v>
      </c>
      <c r="AU14" s="23">
        <f t="shared" si="20"/>
        <v>0</v>
      </c>
      <c r="AV14" s="23">
        <f t="shared" si="21"/>
        <v>0</v>
      </c>
      <c r="AW14" s="23">
        <f t="shared" si="22"/>
        <v>0</v>
      </c>
      <c r="AX14" s="23">
        <f t="shared" si="23"/>
        <v>0</v>
      </c>
      <c r="AY14" s="23">
        <f t="shared" si="24"/>
        <v>0</v>
      </c>
      <c r="AZ14" s="23">
        <f t="shared" si="25"/>
        <v>0</v>
      </c>
      <c r="BA14" s="150">
        <f t="shared" si="26"/>
        <v>0.18031577018907785</v>
      </c>
      <c r="BB14" s="23">
        <f t="shared" si="27"/>
        <v>4.1857648839780572E-3</v>
      </c>
      <c r="BC14" s="23">
        <f t="shared" si="28"/>
        <v>5.5742486797441624E-4</v>
      </c>
      <c r="BD14" s="23">
        <f t="shared" si="29"/>
        <v>1.4906446423514708E-2</v>
      </c>
      <c r="BE14" s="150">
        <f t="shared" si="30"/>
        <v>2.5606811289497957E-2</v>
      </c>
      <c r="BF14" s="150">
        <f t="shared" si="31"/>
        <v>0.16466559845011983</v>
      </c>
      <c r="BG14" s="23">
        <f t="shared" si="32"/>
        <v>2.7010549971642718E-3</v>
      </c>
      <c r="BH14" s="23">
        <f t="shared" si="33"/>
        <v>8.254701381845227E-3</v>
      </c>
      <c r="BI14" s="23">
        <f t="shared" si="34"/>
        <v>0</v>
      </c>
      <c r="BJ14" s="23">
        <f t="shared" si="2"/>
        <v>0</v>
      </c>
      <c r="BK14" s="23">
        <f t="shared" si="3"/>
        <v>8.7787219793431892E-4</v>
      </c>
      <c r="BL14" s="23">
        <f t="shared" si="4"/>
        <v>4.6809394628496617E-3</v>
      </c>
      <c r="BM14" s="23">
        <f t="shared" si="5"/>
        <v>5.4085768881381203E-2</v>
      </c>
      <c r="BN14" s="23">
        <f t="shared" si="6"/>
        <v>0</v>
      </c>
      <c r="BO14" s="23">
        <f t="shared" si="7"/>
        <v>8.6325724427526694E-3</v>
      </c>
      <c r="BP14" s="23">
        <f t="shared" si="8"/>
        <v>1.3470717766166394E-2</v>
      </c>
      <c r="BQ14" s="23">
        <f t="shared" si="9"/>
        <v>0.26443534331711055</v>
      </c>
      <c r="BR14" s="150">
        <f t="shared" si="10"/>
        <v>0.10454316132037704</v>
      </c>
    </row>
    <row r="15" spans="1:70" x14ac:dyDescent="0.25">
      <c r="A15" s="18" t="s">
        <v>14</v>
      </c>
      <c r="B15" s="32">
        <v>0.90643831234216476</v>
      </c>
      <c r="C15" s="20"/>
      <c r="D15" s="20"/>
      <c r="E15" s="28">
        <v>0.38767197840564915</v>
      </c>
      <c r="F15" s="20"/>
      <c r="G15" s="20"/>
      <c r="H15" s="20"/>
      <c r="I15" s="28"/>
      <c r="J15" s="20"/>
      <c r="K15" s="19">
        <v>0.14339152336670138</v>
      </c>
      <c r="L15" s="20"/>
      <c r="M15" s="20"/>
      <c r="N15" s="20"/>
      <c r="O15" s="20"/>
      <c r="P15" s="20"/>
      <c r="Q15" s="20"/>
      <c r="R15" s="20"/>
      <c r="S15" s="136">
        <v>0.17411519845160239</v>
      </c>
      <c r="T15" s="20"/>
      <c r="U15" s="20"/>
      <c r="V15" s="20"/>
      <c r="W15" s="137"/>
      <c r="X15" s="137"/>
      <c r="Y15" s="20"/>
      <c r="Z15" s="20"/>
      <c r="AA15" s="20"/>
      <c r="AB15" s="20"/>
      <c r="AC15" s="19">
        <v>7.0561260873551163E-2</v>
      </c>
      <c r="AD15" s="20"/>
      <c r="AE15" s="20"/>
      <c r="AF15" s="20"/>
      <c r="AG15" s="20"/>
      <c r="AH15" s="20"/>
      <c r="AI15" s="145">
        <v>0.13069835124466075</v>
      </c>
      <c r="AJ15" s="137"/>
      <c r="AK15" s="22">
        <f t="shared" si="1"/>
        <v>0</v>
      </c>
      <c r="AL15" s="23">
        <f t="shared" si="11"/>
        <v>0</v>
      </c>
      <c r="AM15" s="31">
        <f t="shared" si="12"/>
        <v>0.42768710581521585</v>
      </c>
      <c r="AN15" s="23">
        <f t="shared" si="13"/>
        <v>0</v>
      </c>
      <c r="AO15" s="23">
        <f t="shared" si="14"/>
        <v>0</v>
      </c>
      <c r="AP15" s="23">
        <f t="shared" si="15"/>
        <v>0</v>
      </c>
      <c r="AQ15" s="31">
        <f t="shared" si="16"/>
        <v>0</v>
      </c>
      <c r="AR15" s="23">
        <f t="shared" si="17"/>
        <v>0</v>
      </c>
      <c r="AS15" s="23">
        <f t="shared" si="18"/>
        <v>0.15819225799954223</v>
      </c>
      <c r="AT15" s="23">
        <f t="shared" si="19"/>
        <v>0</v>
      </c>
      <c r="AU15" s="23">
        <f t="shared" si="20"/>
        <v>0</v>
      </c>
      <c r="AV15" s="23">
        <f t="shared" si="21"/>
        <v>0</v>
      </c>
      <c r="AW15" s="23">
        <f t="shared" si="22"/>
        <v>0</v>
      </c>
      <c r="AX15" s="23">
        <f t="shared" si="23"/>
        <v>0</v>
      </c>
      <c r="AY15" s="23">
        <f t="shared" si="24"/>
        <v>0</v>
      </c>
      <c r="AZ15" s="23">
        <f t="shared" si="25"/>
        <v>0</v>
      </c>
      <c r="BA15" s="150">
        <f t="shared" si="26"/>
        <v>0.19208720117059316</v>
      </c>
      <c r="BB15" s="23">
        <f t="shared" si="27"/>
        <v>0</v>
      </c>
      <c r="BC15" s="23">
        <f t="shared" si="28"/>
        <v>0</v>
      </c>
      <c r="BD15" s="23">
        <f t="shared" si="29"/>
        <v>0</v>
      </c>
      <c r="BE15" s="150">
        <f t="shared" si="30"/>
        <v>0</v>
      </c>
      <c r="BF15" s="150">
        <f t="shared" si="31"/>
        <v>0</v>
      </c>
      <c r="BG15" s="23">
        <f t="shared" si="32"/>
        <v>0</v>
      </c>
      <c r="BH15" s="23">
        <f t="shared" si="33"/>
        <v>0</v>
      </c>
      <c r="BI15" s="23">
        <f t="shared" si="34"/>
        <v>0</v>
      </c>
      <c r="BJ15" s="23">
        <f t="shared" si="2"/>
        <v>0</v>
      </c>
      <c r="BK15" s="23">
        <f t="shared" si="3"/>
        <v>7.7844526111464168E-2</v>
      </c>
      <c r="BL15" s="23">
        <f t="shared" si="4"/>
        <v>0</v>
      </c>
      <c r="BM15" s="23">
        <f t="shared" si="5"/>
        <v>0</v>
      </c>
      <c r="BN15" s="23">
        <f t="shared" si="6"/>
        <v>0</v>
      </c>
      <c r="BO15" s="23">
        <f t="shared" si="7"/>
        <v>0</v>
      </c>
      <c r="BP15" s="23">
        <f t="shared" si="8"/>
        <v>0</v>
      </c>
      <c r="BQ15" s="23">
        <f t="shared" si="9"/>
        <v>0.14418890890318456</v>
      </c>
      <c r="BR15" s="150">
        <f t="shared" si="10"/>
        <v>0</v>
      </c>
    </row>
    <row r="16" spans="1:70" x14ac:dyDescent="0.25">
      <c r="A16" s="18" t="s">
        <v>15</v>
      </c>
      <c r="B16" s="32">
        <v>314.07887569580072</v>
      </c>
      <c r="C16" s="19">
        <v>2.7900562036133456</v>
      </c>
      <c r="D16" s="20"/>
      <c r="E16" s="27">
        <v>23.832780748740419</v>
      </c>
      <c r="F16" s="19">
        <v>7.2342863740525697E-4</v>
      </c>
      <c r="G16" s="20"/>
      <c r="H16" s="20"/>
      <c r="I16" s="27">
        <v>15.956338304216136</v>
      </c>
      <c r="J16" s="19">
        <v>0.20632230475306673</v>
      </c>
      <c r="K16" s="19">
        <v>0.58413716578786512</v>
      </c>
      <c r="L16" s="19">
        <v>0.47106574876379909</v>
      </c>
      <c r="M16" s="19">
        <v>6.0207127282603371E-4</v>
      </c>
      <c r="N16" s="20"/>
      <c r="O16" s="20"/>
      <c r="P16" s="19">
        <v>3.387228002459116E-4</v>
      </c>
      <c r="Q16" s="20"/>
      <c r="R16" s="20"/>
      <c r="S16" s="136">
        <v>64.157219400619212</v>
      </c>
      <c r="T16" s="19">
        <v>0.65525686013563222</v>
      </c>
      <c r="U16" s="19">
        <v>0.98129742563474864</v>
      </c>
      <c r="V16" s="19">
        <v>2.2010779294057992</v>
      </c>
      <c r="W16" s="136">
        <v>46.554956068007428</v>
      </c>
      <c r="X16" s="136">
        <v>19.784867040380146</v>
      </c>
      <c r="Y16" s="19">
        <v>1.3276984384574129</v>
      </c>
      <c r="Z16" s="19">
        <v>2.1588085586206267</v>
      </c>
      <c r="AA16" s="20"/>
      <c r="AB16" s="20"/>
      <c r="AC16" s="19">
        <v>1.0202668892794844</v>
      </c>
      <c r="AD16" s="19">
        <v>0.64932039247757301</v>
      </c>
      <c r="AE16" s="19">
        <v>45.526105608553564</v>
      </c>
      <c r="AF16" s="20"/>
      <c r="AG16" s="19">
        <v>8.307011380404921</v>
      </c>
      <c r="AH16" s="19">
        <v>1.6071251444358943</v>
      </c>
      <c r="AI16" s="145">
        <v>74.86029664584234</v>
      </c>
      <c r="AJ16" s="142">
        <v>0.44520321496034215</v>
      </c>
      <c r="AK16" s="22">
        <f t="shared" si="1"/>
        <v>8.8832978576873257E-3</v>
      </c>
      <c r="AL16" s="23">
        <f t="shared" si="11"/>
        <v>0</v>
      </c>
      <c r="AM16" s="31">
        <f t="shared" si="12"/>
        <v>7.5881514463339961E-2</v>
      </c>
      <c r="AN16" s="23">
        <f t="shared" si="13"/>
        <v>2.3033342685100886E-6</v>
      </c>
      <c r="AO16" s="23">
        <f t="shared" si="14"/>
        <v>0</v>
      </c>
      <c r="AP16" s="23">
        <f t="shared" si="15"/>
        <v>0</v>
      </c>
      <c r="AQ16" s="31">
        <f t="shared" si="16"/>
        <v>5.0803602339912157E-2</v>
      </c>
      <c r="AR16" s="23">
        <f t="shared" si="17"/>
        <v>6.5691238958999378E-4</v>
      </c>
      <c r="AS16" s="23">
        <f t="shared" si="18"/>
        <v>1.859842259348982E-3</v>
      </c>
      <c r="AT16" s="23">
        <f t="shared" si="19"/>
        <v>1.4998326382830275E-3</v>
      </c>
      <c r="AU16" s="23">
        <f t="shared" si="20"/>
        <v>1.916942906434648E-6</v>
      </c>
      <c r="AV16" s="23">
        <f t="shared" si="21"/>
        <v>0</v>
      </c>
      <c r="AW16" s="23">
        <f t="shared" si="22"/>
        <v>0</v>
      </c>
      <c r="AX16" s="23">
        <f t="shared" si="23"/>
        <v>1.0784641262342654E-6</v>
      </c>
      <c r="AY16" s="23">
        <f t="shared" si="24"/>
        <v>0</v>
      </c>
      <c r="AZ16" s="23">
        <f t="shared" si="25"/>
        <v>0</v>
      </c>
      <c r="BA16" s="150">
        <f t="shared" si="26"/>
        <v>0.20427104261146942</v>
      </c>
      <c r="BB16" s="23">
        <f t="shared" si="27"/>
        <v>2.086281220550084E-3</v>
      </c>
      <c r="BC16" s="23">
        <f t="shared" si="28"/>
        <v>3.1243662072490993E-3</v>
      </c>
      <c r="BD16" s="23">
        <f t="shared" si="29"/>
        <v>7.0080419274604257E-3</v>
      </c>
      <c r="BE16" s="150">
        <f t="shared" si="30"/>
        <v>0.14822695720898479</v>
      </c>
      <c r="BF16" s="150">
        <f t="shared" si="31"/>
        <v>6.2993307004647767E-2</v>
      </c>
      <c r="BG16" s="23">
        <f t="shared" si="32"/>
        <v>4.2272770988372671E-3</v>
      </c>
      <c r="BH16" s="23">
        <f t="shared" si="33"/>
        <v>6.8734599034655603E-3</v>
      </c>
      <c r="BI16" s="23">
        <f t="shared" si="34"/>
        <v>0</v>
      </c>
      <c r="BJ16" s="23">
        <f t="shared" si="2"/>
        <v>0</v>
      </c>
      <c r="BK16" s="23">
        <f t="shared" si="3"/>
        <v>3.2484416120607223E-3</v>
      </c>
      <c r="BL16" s="23">
        <f t="shared" si="4"/>
        <v>2.0673800205094645E-3</v>
      </c>
      <c r="BM16" s="23">
        <f t="shared" si="5"/>
        <v>0.14495118625121317</v>
      </c>
      <c r="BN16" s="23">
        <f t="shared" si="6"/>
        <v>0</v>
      </c>
      <c r="BO16" s="23">
        <f t="shared" si="7"/>
        <v>2.6448806408905522E-2</v>
      </c>
      <c r="BP16" s="23">
        <f t="shared" si="8"/>
        <v>5.1169475848241025E-3</v>
      </c>
      <c r="BQ16" s="23">
        <f t="shared" si="9"/>
        <v>0.23834871568487137</v>
      </c>
      <c r="BR16" s="150">
        <f t="shared" si="10"/>
        <v>1.4174885654886955E-3</v>
      </c>
    </row>
    <row r="17" spans="1:70" x14ac:dyDescent="0.25">
      <c r="A17" s="18" t="s">
        <v>17</v>
      </c>
      <c r="B17" s="32">
        <v>179.44260719671934</v>
      </c>
      <c r="C17" s="19">
        <v>2.4041720995157121</v>
      </c>
      <c r="D17" s="20"/>
      <c r="E17" s="27">
        <v>10.379580881912476</v>
      </c>
      <c r="F17" s="19">
        <v>7.8884877642773021E-2</v>
      </c>
      <c r="G17" s="20"/>
      <c r="H17" s="20"/>
      <c r="I17" s="27">
        <v>6.2172715155073677</v>
      </c>
      <c r="J17" s="20"/>
      <c r="K17" s="20"/>
      <c r="L17" s="19">
        <v>0.93621793077322324</v>
      </c>
      <c r="M17" s="19">
        <v>3.0820149645211632E-2</v>
      </c>
      <c r="N17" s="20"/>
      <c r="O17" s="20"/>
      <c r="P17" s="19">
        <v>1.8304155585844771E-2</v>
      </c>
      <c r="Q17" s="20"/>
      <c r="R17" s="19">
        <v>9.2432794199008059E-2</v>
      </c>
      <c r="S17" s="136">
        <v>45.633253401188426</v>
      </c>
      <c r="T17" s="19">
        <v>0.80287147964426409</v>
      </c>
      <c r="U17" s="19">
        <v>0.37448367333756977</v>
      </c>
      <c r="V17" s="20"/>
      <c r="W17" s="136">
        <v>13.23940699616397</v>
      </c>
      <c r="X17" s="136">
        <v>16.695512226002815</v>
      </c>
      <c r="Y17" s="20"/>
      <c r="Z17" s="19">
        <v>1.3633031229580177</v>
      </c>
      <c r="AA17" s="20"/>
      <c r="AB17" s="20"/>
      <c r="AC17" s="19">
        <v>0.14791355392710642</v>
      </c>
      <c r="AD17" s="19">
        <v>0.51099861844596628</v>
      </c>
      <c r="AE17" s="19">
        <v>22.218075809314762</v>
      </c>
      <c r="AF17" s="20"/>
      <c r="AG17" s="19">
        <v>4.0627663439633386</v>
      </c>
      <c r="AH17" s="19">
        <v>6.7252656339254937</v>
      </c>
      <c r="AI17" s="145">
        <v>46.465549643234127</v>
      </c>
      <c r="AJ17" s="142">
        <v>1.0455222898320073</v>
      </c>
      <c r="AK17" s="22">
        <f t="shared" si="1"/>
        <v>1.3398000269133766E-2</v>
      </c>
      <c r="AL17" s="23">
        <f t="shared" si="11"/>
        <v>0</v>
      </c>
      <c r="AM17" s="31">
        <f t="shared" si="12"/>
        <v>5.7843457827903386E-2</v>
      </c>
      <c r="AN17" s="23">
        <f t="shared" si="13"/>
        <v>4.3961063024621042E-4</v>
      </c>
      <c r="AO17" s="23">
        <f t="shared" si="14"/>
        <v>0</v>
      </c>
      <c r="AP17" s="23">
        <f t="shared" si="15"/>
        <v>0</v>
      </c>
      <c r="AQ17" s="31">
        <f t="shared" si="16"/>
        <v>3.4647688264423694E-2</v>
      </c>
      <c r="AR17" s="23">
        <f t="shared" si="17"/>
        <v>0</v>
      </c>
      <c r="AS17" s="23">
        <f t="shared" si="18"/>
        <v>0</v>
      </c>
      <c r="AT17" s="23">
        <f t="shared" si="19"/>
        <v>5.2173669642843826E-3</v>
      </c>
      <c r="AU17" s="23">
        <f t="shared" si="20"/>
        <v>1.7175491443581232E-4</v>
      </c>
      <c r="AV17" s="23">
        <f t="shared" si="21"/>
        <v>0</v>
      </c>
      <c r="AW17" s="23">
        <f t="shared" si="22"/>
        <v>0</v>
      </c>
      <c r="AX17" s="23">
        <f t="shared" si="23"/>
        <v>1.0200562660003194E-4</v>
      </c>
      <c r="AY17" s="23">
        <f t="shared" si="24"/>
        <v>0</v>
      </c>
      <c r="AZ17" s="23">
        <f t="shared" si="25"/>
        <v>5.1511062864615959E-4</v>
      </c>
      <c r="BA17" s="150">
        <f t="shared" si="26"/>
        <v>0.25430556384616931</v>
      </c>
      <c r="BB17" s="23">
        <f t="shared" si="27"/>
        <v>4.4742521978857093E-3</v>
      </c>
      <c r="BC17" s="23">
        <f t="shared" si="28"/>
        <v>2.0869272866005035E-3</v>
      </c>
      <c r="BD17" s="23">
        <f t="shared" si="29"/>
        <v>0</v>
      </c>
      <c r="BE17" s="150">
        <f t="shared" si="30"/>
        <v>7.3780732474812191E-2</v>
      </c>
      <c r="BF17" s="150">
        <f t="shared" si="31"/>
        <v>9.3040958815872793E-2</v>
      </c>
      <c r="BG17" s="23">
        <f t="shared" si="32"/>
        <v>0</v>
      </c>
      <c r="BH17" s="23">
        <f t="shared" si="33"/>
        <v>7.5974326513404628E-3</v>
      </c>
      <c r="BI17" s="23">
        <f t="shared" si="34"/>
        <v>0</v>
      </c>
      <c r="BJ17" s="23">
        <f t="shared" si="2"/>
        <v>0</v>
      </c>
      <c r="BK17" s="23">
        <f t="shared" si="3"/>
        <v>8.2429449860228364E-4</v>
      </c>
      <c r="BL17" s="23">
        <f t="shared" si="4"/>
        <v>2.8476994757759416E-3</v>
      </c>
      <c r="BM17" s="23">
        <f t="shared" si="5"/>
        <v>0.12381717004901469</v>
      </c>
      <c r="BN17" s="23">
        <f t="shared" si="6"/>
        <v>0</v>
      </c>
      <c r="BO17" s="23">
        <f t="shared" si="7"/>
        <v>2.2641034966179498E-2</v>
      </c>
      <c r="BP17" s="23">
        <f t="shared" si="8"/>
        <v>3.7478644224962214E-2</v>
      </c>
      <c r="BQ17" s="23">
        <f t="shared" si="9"/>
        <v>0.25894379472705076</v>
      </c>
      <c r="BR17" s="150">
        <f t="shared" si="10"/>
        <v>5.8264996600602293E-3</v>
      </c>
    </row>
    <row r="18" spans="1:70" s="97" customFormat="1" ht="15.75" thickBot="1" x14ac:dyDescent="0.3">
      <c r="A18" s="102" t="s">
        <v>18</v>
      </c>
      <c r="B18" s="103">
        <v>190.21876375114462</v>
      </c>
      <c r="C18" s="104">
        <v>0.64992673742735141</v>
      </c>
      <c r="D18" s="105"/>
      <c r="E18" s="106">
        <v>3.0959420894018916</v>
      </c>
      <c r="F18" s="104">
        <v>0.23869954997677534</v>
      </c>
      <c r="G18" s="105"/>
      <c r="H18" s="105"/>
      <c r="I18" s="106">
        <v>8.3941699325289658</v>
      </c>
      <c r="J18" s="105"/>
      <c r="K18" s="104">
        <v>2.3294453351068414E-2</v>
      </c>
      <c r="L18" s="105"/>
      <c r="M18" s="104">
        <v>7.2844633872757567E-2</v>
      </c>
      <c r="N18" s="105"/>
      <c r="O18" s="105"/>
      <c r="P18" s="104">
        <v>7.150005405125727E-2</v>
      </c>
      <c r="Q18" s="105"/>
      <c r="R18" s="104">
        <v>6.7192443034022178E-2</v>
      </c>
      <c r="S18" s="138">
        <v>60.519690992852496</v>
      </c>
      <c r="T18" s="104">
        <v>1.0519094978971923</v>
      </c>
      <c r="U18" s="105"/>
      <c r="V18" s="104">
        <v>6.7981433003332772E-2</v>
      </c>
      <c r="W18" s="138">
        <v>1.9313126751421459</v>
      </c>
      <c r="X18" s="138">
        <v>14.08191529433399</v>
      </c>
      <c r="Y18" s="104">
        <v>0.6239296564202399</v>
      </c>
      <c r="Z18" s="104">
        <v>6.6176003922107078</v>
      </c>
      <c r="AA18" s="104">
        <v>1.1299917494272886E-3</v>
      </c>
      <c r="AB18" s="105"/>
      <c r="AC18" s="104">
        <v>0.34364030675376989</v>
      </c>
      <c r="AD18" s="104">
        <v>0.26761672745195625</v>
      </c>
      <c r="AE18" s="104">
        <v>35.756354333078889</v>
      </c>
      <c r="AF18" s="105"/>
      <c r="AG18" s="104">
        <v>5.2856744552604882</v>
      </c>
      <c r="AH18" s="104">
        <v>1.7102271877605308</v>
      </c>
      <c r="AI18" s="147">
        <v>48.595180065008542</v>
      </c>
      <c r="AJ18" s="143">
        <v>0.75103084857674562</v>
      </c>
      <c r="AK18" s="107">
        <f t="shared" si="1"/>
        <v>3.4167330530947204E-3</v>
      </c>
      <c r="AL18" s="108">
        <f t="shared" si="11"/>
        <v>0</v>
      </c>
      <c r="AM18" s="109">
        <f t="shared" si="12"/>
        <v>1.627569240988332E-2</v>
      </c>
      <c r="AN18" s="108">
        <f t="shared" si="13"/>
        <v>1.2548685800999959E-3</v>
      </c>
      <c r="AO18" s="108">
        <f t="shared" si="14"/>
        <v>0</v>
      </c>
      <c r="AP18" s="108">
        <f t="shared" si="15"/>
        <v>0</v>
      </c>
      <c r="AQ18" s="109">
        <f t="shared" si="16"/>
        <v>4.4129032104901683E-2</v>
      </c>
      <c r="AR18" s="108">
        <f t="shared" si="17"/>
        <v>0</v>
      </c>
      <c r="AS18" s="108">
        <f t="shared" si="18"/>
        <v>1.2246138546848933E-4</v>
      </c>
      <c r="AT18" s="108">
        <f t="shared" si="19"/>
        <v>0</v>
      </c>
      <c r="AU18" s="108">
        <f t="shared" si="20"/>
        <v>3.8295188359050233E-4</v>
      </c>
      <c r="AV18" s="108">
        <f t="shared" si="21"/>
        <v>0</v>
      </c>
      <c r="AW18" s="108">
        <f t="shared" si="22"/>
        <v>0</v>
      </c>
      <c r="AX18" s="108">
        <f t="shared" si="23"/>
        <v>3.7588328638702481E-4</v>
      </c>
      <c r="AY18" s="108">
        <f t="shared" si="24"/>
        <v>0</v>
      </c>
      <c r="AZ18" s="108">
        <f t="shared" si="25"/>
        <v>3.5323772328752656E-4</v>
      </c>
      <c r="BA18" s="151">
        <f t="shared" si="26"/>
        <v>0.3181583656595936</v>
      </c>
      <c r="BB18" s="108">
        <f t="shared" si="27"/>
        <v>5.5299986034677562E-3</v>
      </c>
      <c r="BC18" s="108">
        <f t="shared" si="28"/>
        <v>0</v>
      </c>
      <c r="BD18" s="108">
        <f t="shared" si="29"/>
        <v>3.5738552634202855E-4</v>
      </c>
      <c r="BE18" s="151">
        <f t="shared" si="30"/>
        <v>1.0153113378808431E-2</v>
      </c>
      <c r="BF18" s="151">
        <f t="shared" si="31"/>
        <v>7.4030106266260817E-2</v>
      </c>
      <c r="BG18" s="108">
        <f t="shared" si="32"/>
        <v>3.2800636704615623E-3</v>
      </c>
      <c r="BH18" s="108">
        <f t="shared" si="33"/>
        <v>3.4789419622494475E-2</v>
      </c>
      <c r="BI18" s="108">
        <f t="shared" si="34"/>
        <v>5.9404851926469822E-6</v>
      </c>
      <c r="BJ18" s="108">
        <f t="shared" si="2"/>
        <v>0</v>
      </c>
      <c r="BK18" s="108">
        <f t="shared" si="3"/>
        <v>1.8065531495270388E-3</v>
      </c>
      <c r="BL18" s="108">
        <f t="shared" si="4"/>
        <v>1.4068892162608538E-3</v>
      </c>
      <c r="BM18" s="108">
        <f t="shared" si="5"/>
        <v>0.18797490651267965</v>
      </c>
      <c r="BN18" s="108">
        <f t="shared" si="6"/>
        <v>0</v>
      </c>
      <c r="BO18" s="108">
        <f t="shared" si="7"/>
        <v>2.7787345217822574E-2</v>
      </c>
      <c r="BP18" s="108">
        <f t="shared" si="8"/>
        <v>8.9908437739504576E-3</v>
      </c>
      <c r="BQ18" s="108">
        <f t="shared" si="9"/>
        <v>0.25546996051653265</v>
      </c>
      <c r="BR18" s="151">
        <f t="shared" si="10"/>
        <v>3.9482479738922535E-3</v>
      </c>
    </row>
    <row r="19" spans="1:70" s="1" customFormat="1" x14ac:dyDescent="0.25">
      <c r="A19" s="83" t="s">
        <v>302</v>
      </c>
      <c r="B19" s="84">
        <f>SUM(B2:B18)</f>
        <v>2697.8199251855117</v>
      </c>
      <c r="C19" s="84">
        <f t="shared" ref="C19:AJ19" si="35">SUM(C2:C18)</f>
        <v>25.92110540804736</v>
      </c>
      <c r="D19" s="84">
        <f t="shared" si="35"/>
        <v>1.2759114702192673</v>
      </c>
      <c r="E19" s="98">
        <f t="shared" si="35"/>
        <v>171.41245107290882</v>
      </c>
      <c r="F19" s="84">
        <f t="shared" si="35"/>
        <v>6.5305342967808322</v>
      </c>
      <c r="G19" s="84">
        <f t="shared" si="35"/>
        <v>0.47820337400975121</v>
      </c>
      <c r="H19" s="84">
        <f t="shared" si="35"/>
        <v>2.3793045638409449E-2</v>
      </c>
      <c r="I19" s="98">
        <f t="shared" si="35"/>
        <v>135.92217023263208</v>
      </c>
      <c r="J19" s="84">
        <f t="shared" si="35"/>
        <v>1.7417163411761467</v>
      </c>
      <c r="K19" s="84">
        <f t="shared" si="35"/>
        <v>1.1124435131695789</v>
      </c>
      <c r="L19" s="84">
        <f t="shared" si="35"/>
        <v>4.4552234073942705</v>
      </c>
      <c r="M19" s="84">
        <f t="shared" si="35"/>
        <v>4.65928643026961</v>
      </c>
      <c r="N19" s="84">
        <f t="shared" si="35"/>
        <v>0.20850156390207297</v>
      </c>
      <c r="O19" s="84">
        <f t="shared" si="35"/>
        <v>2.0004227094699281</v>
      </c>
      <c r="P19" s="84">
        <f t="shared" si="35"/>
        <v>0.32661786078014798</v>
      </c>
      <c r="Q19" s="84">
        <f t="shared" si="35"/>
        <v>7.4067633011098144E-2</v>
      </c>
      <c r="R19" s="84">
        <f t="shared" si="35"/>
        <v>1.7042955659641834</v>
      </c>
      <c r="S19" s="139">
        <f t="shared" si="35"/>
        <v>614.00892061707236</v>
      </c>
      <c r="T19" s="84">
        <f t="shared" si="35"/>
        <v>8.0949358407688887</v>
      </c>
      <c r="U19" s="84">
        <f t="shared" si="35"/>
        <v>2.3538325717827813</v>
      </c>
      <c r="V19" s="84">
        <f t="shared" si="35"/>
        <v>9.6298950994318417</v>
      </c>
      <c r="W19" s="139">
        <f t="shared" si="35"/>
        <v>200.87032065421704</v>
      </c>
      <c r="X19" s="139">
        <f t="shared" si="35"/>
        <v>223.12703774705886</v>
      </c>
      <c r="Y19" s="84">
        <f t="shared" si="35"/>
        <v>11.224592450669636</v>
      </c>
      <c r="Z19" s="84">
        <f t="shared" si="35"/>
        <v>40.53826765960936</v>
      </c>
      <c r="AA19" s="84">
        <f t="shared" si="35"/>
        <v>1.1582237187472548</v>
      </c>
      <c r="AB19" s="84">
        <f t="shared" si="35"/>
        <v>0.39696802701667544</v>
      </c>
      <c r="AC19" s="84">
        <f t="shared" si="35"/>
        <v>11.288714937814229</v>
      </c>
      <c r="AD19" s="84">
        <f t="shared" si="35"/>
        <v>5.145767714179275</v>
      </c>
      <c r="AE19" s="84">
        <f t="shared" si="35"/>
        <v>349.94888071604981</v>
      </c>
      <c r="AF19" s="84">
        <f t="shared" si="35"/>
        <v>0.63865170255808912</v>
      </c>
      <c r="AG19" s="84">
        <f t="shared" si="35"/>
        <v>79.168340240790357</v>
      </c>
      <c r="AH19" s="84">
        <f t="shared" si="35"/>
        <v>36.203696072712617</v>
      </c>
      <c r="AI19" s="84">
        <f t="shared" si="35"/>
        <v>673.60426556616767</v>
      </c>
      <c r="AJ19" s="139">
        <f t="shared" si="35"/>
        <v>72.571869923490922</v>
      </c>
      <c r="AK19" s="99">
        <f t="shared" ref="AK19" si="36">C19/(SUM($C19:$AJ19))</f>
        <v>9.6081673821372428E-3</v>
      </c>
      <c r="AL19" s="100">
        <f t="shared" ref="AL19" si="37">D19/(SUM($C19:$AJ19))</f>
        <v>4.7294167350014346E-4</v>
      </c>
      <c r="AM19" s="101">
        <f t="shared" ref="AM19" si="38">E19/(SUM($C19:$AJ19))</f>
        <v>6.3537395314152395E-2</v>
      </c>
      <c r="AN19" s="100">
        <f t="shared" ref="AN19" si="39">F19/(SUM($C19:$AJ19))</f>
        <v>2.4206709409382732E-3</v>
      </c>
      <c r="AO19" s="100">
        <f t="shared" ref="AO19" si="40">G19/(SUM($C19:$AJ19))</f>
        <v>1.7725548304595179E-4</v>
      </c>
      <c r="AP19" s="100">
        <f t="shared" ref="AP19" si="41">H19/(SUM($C19:$AJ19))</f>
        <v>8.8193601864562407E-6</v>
      </c>
      <c r="AQ19" s="101">
        <f t="shared" ref="AQ19" si="42">I19/(SUM($C19:$AJ19))</f>
        <v>5.0382224908241659E-2</v>
      </c>
      <c r="AR19" s="100">
        <f t="shared" ref="AR19" si="43">J19/(SUM($C19:$AJ19))</f>
        <v>6.4560140760928681E-4</v>
      </c>
      <c r="AS19" s="100">
        <f t="shared" ref="AS19" si="44">K19/(SUM($C19:$AJ19))</f>
        <v>4.1234906110091231E-4</v>
      </c>
      <c r="AT19" s="100">
        <f t="shared" ref="AT19" si="45">L19/(SUM($C19:$AJ19))</f>
        <v>1.6514161548747235E-3</v>
      </c>
      <c r="AU19" s="100">
        <f t="shared" ref="AU19" si="46">M19/(SUM($C19:$AJ19))</f>
        <v>1.7270561266053449E-3</v>
      </c>
      <c r="AV19" s="100">
        <f t="shared" ref="AV19" si="47">N19/(SUM($C19:$AJ19))</f>
        <v>7.7285204233094144E-5</v>
      </c>
      <c r="AW19" s="100">
        <f t="shared" ref="AW19" si="48">O19/(SUM($C19:$AJ19))</f>
        <v>7.4149600972065344E-4</v>
      </c>
      <c r="AX19" s="100">
        <f t="shared" ref="AX19" si="49">P19/(SUM($C19:$AJ19))</f>
        <v>1.2106733208210281E-4</v>
      </c>
      <c r="AY19" s="100">
        <f t="shared" ref="AY19" si="50">Q19/(SUM($C19:$AJ19))</f>
        <v>2.7454624498707048E-5</v>
      </c>
      <c r="AZ19" s="100">
        <f t="shared" ref="AZ19" si="51">R19/(SUM($C19:$AJ19))</f>
        <v>6.3173066150699095E-4</v>
      </c>
      <c r="BA19" s="152">
        <f t="shared" ref="BA19" si="52">S19/(SUM($C19:$AJ19))</f>
        <v>0.2275944791144098</v>
      </c>
      <c r="BB19" s="100">
        <f t="shared" ref="BB19" si="53">T19/(SUM($C19:$AJ19))</f>
        <v>3.0005471325934606E-3</v>
      </c>
      <c r="BC19" s="100">
        <f t="shared" ref="BC19" si="54">U19/(SUM($C19:$AJ19))</f>
        <v>8.7249432395712038E-4</v>
      </c>
      <c r="BD19" s="100">
        <f t="shared" ref="BD19" si="55">V19/(SUM($C19:$AJ19))</f>
        <v>3.5695099622965604E-3</v>
      </c>
      <c r="BE19" s="152">
        <f t="shared" ref="BE19" si="56">W19/(SUM($C19:$AJ19))</f>
        <v>7.4456533877221093E-2</v>
      </c>
      <c r="BF19" s="152">
        <f t="shared" ref="BF19" si="57">X19/(SUM($C19:$AJ19))</f>
        <v>8.2706423680859995E-2</v>
      </c>
      <c r="BG19" s="100">
        <f t="shared" ref="BG19" si="58">Y19/(SUM($C19:$AJ19))</f>
        <v>4.1606158905872111E-3</v>
      </c>
      <c r="BH19" s="100">
        <f t="shared" ref="BH19" si="59">Z19/(SUM($C19:$AJ19))</f>
        <v>1.5026305974377374E-2</v>
      </c>
      <c r="BI19" s="100">
        <f t="shared" ref="BI19" si="60">AA19/(SUM($C19:$AJ19))</f>
        <v>4.2931839443198256E-4</v>
      </c>
      <c r="BJ19" s="100">
        <f t="shared" ref="BJ19" si="61">AB19/(SUM($C19:$AJ19))</f>
        <v>1.4714400442771534E-4</v>
      </c>
      <c r="BK19" s="100">
        <f t="shared" ref="BK19" si="62">AC19/(SUM($C19:$AJ19))</f>
        <v>4.1843841512283217E-3</v>
      </c>
      <c r="BL19" s="100">
        <f t="shared" ref="BL19" si="63">AD19/(SUM($C19:$AJ19))</f>
        <v>1.9073799797165614E-3</v>
      </c>
      <c r="BM19" s="100">
        <f t="shared" ref="BM19" si="64">AE19/(SUM($C19:$AJ19))</f>
        <v>0.1297154333575419</v>
      </c>
      <c r="BN19" s="100">
        <f t="shared" ref="BN19" si="65">AF19/(SUM($C19:$AJ19))</f>
        <v>2.3672881076900392E-4</v>
      </c>
      <c r="BO19" s="100">
        <f t="shared" ref="BO19" si="66">AG19/(SUM($C19:$AJ19))</f>
        <v>2.9345301923865984E-2</v>
      </c>
      <c r="BP19" s="100">
        <f t="shared" ref="BP19" si="67">AH19/(SUM($C19:$AJ19))</f>
        <v>1.3419611789034858E-2</v>
      </c>
      <c r="BQ19" s="100">
        <f t="shared" ref="BQ19" si="68">AI19/(SUM($C19:$AJ19))</f>
        <v>0.24968466548776361</v>
      </c>
      <c r="BR19" s="152">
        <f t="shared" ref="BR19" si="69">AJ19/(SUM($C19:$AJ19))</f>
        <v>2.6900190500483701E-2</v>
      </c>
    </row>
  </sheetData>
  <sheetProtection algorithmName="SHA-512" hashValue="Fx5t455WJ6MaBoDCMmk2zC9Em1Xaj4ylZK9NgI98vlx50visw03elFW8PpTeFz8GkRtb+vMGkFw+3MNEL2v+lw==" saltValue="IzrBAvY5z5389aUhvk5OBQ==" spinCount="100000" sheet="1" objects="1" scenarios="1"/>
  <conditionalFormatting sqref="AK2:AL19 AN2:BR19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{75F237BF-5401-4C53-89C2-7B8E42B22B48}</x14:id>
        </ext>
      </extLst>
    </cfRule>
  </conditionalFormatting>
  <conditionalFormatting sqref="AM2:AM19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{2F210B69-8DBD-4454-8C4B-ED0F7BB25537}</x14:id>
        </ext>
      </extLst>
    </cfRule>
  </conditionalFormatting>
  <pageMargins left="0.7" right="0.7" top="0.78740157499999996" bottom="0.78740157499999996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5F237BF-5401-4C53-89C2-7B8E42B22B48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AK2:AL19 AN2:BR19</xm:sqref>
        </x14:conditionalFormatting>
        <x14:conditionalFormatting xmlns:xm="http://schemas.microsoft.com/office/excel/2006/main">
          <x14:cfRule type="dataBar" id="{2F210B69-8DBD-4454-8C4B-ED0F7BB25537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AM2:AM19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44269-C561-4582-87A7-80FDB7BED6E6}">
  <sheetPr>
    <tabColor theme="8" tint="0.79998168889431442"/>
  </sheetPr>
  <dimension ref="A1:Y20"/>
  <sheetViews>
    <sheetView zoomScaleNormal="100" workbookViewId="0">
      <selection activeCell="C23" sqref="C23"/>
    </sheetView>
  </sheetViews>
  <sheetFormatPr baseColWidth="10" defaultRowHeight="15" x14ac:dyDescent="0.25"/>
  <cols>
    <col min="1" max="1" width="26.7109375" customWidth="1"/>
    <col min="2" max="2" width="13.140625" bestFit="1" customWidth="1"/>
    <col min="3" max="10" width="6.7109375" customWidth="1"/>
    <col min="11" max="11" width="9.42578125" style="9" bestFit="1" customWidth="1"/>
    <col min="12" max="12" width="9.85546875" bestFit="1" customWidth="1"/>
    <col min="13" max="13" width="7.85546875" style="9" customWidth="1"/>
    <col min="14" max="19" width="7.85546875" customWidth="1"/>
    <col min="20" max="20" width="15" bestFit="1" customWidth="1"/>
    <col min="21" max="21" width="9.42578125" style="176" bestFit="1" customWidth="1"/>
    <col min="22" max="22" width="9.42578125" bestFit="1" customWidth="1"/>
    <col min="23" max="23" width="8.5703125" customWidth="1"/>
    <col min="24" max="24" width="9.42578125" style="9" customWidth="1"/>
    <col min="25" max="25" width="10.140625" bestFit="1" customWidth="1"/>
  </cols>
  <sheetData>
    <row r="1" spans="1:25" s="124" customFormat="1" ht="120" customHeight="1" x14ac:dyDescent="0.25">
      <c r="C1" s="125" t="s">
        <v>79</v>
      </c>
      <c r="D1" s="125" t="s">
        <v>80</v>
      </c>
      <c r="E1" s="126" t="s">
        <v>70</v>
      </c>
      <c r="F1" s="126" t="s">
        <v>82</v>
      </c>
      <c r="G1" s="126" t="s">
        <v>68</v>
      </c>
      <c r="H1" s="126" t="s">
        <v>76</v>
      </c>
      <c r="I1" s="126" t="s">
        <v>72</v>
      </c>
      <c r="J1" s="126" t="s">
        <v>75</v>
      </c>
      <c r="K1" s="127" t="s">
        <v>81</v>
      </c>
      <c r="L1" s="125" t="s">
        <v>83</v>
      </c>
      <c r="M1" s="127" t="s">
        <v>79</v>
      </c>
      <c r="N1" s="125" t="s">
        <v>80</v>
      </c>
      <c r="O1" s="126" t="s">
        <v>70</v>
      </c>
      <c r="P1" s="126" t="s">
        <v>82</v>
      </c>
      <c r="Q1" s="126" t="s">
        <v>68</v>
      </c>
      <c r="R1" s="126" t="s">
        <v>76</v>
      </c>
      <c r="S1" s="126" t="s">
        <v>72</v>
      </c>
      <c r="T1" s="125" t="s">
        <v>306</v>
      </c>
      <c r="U1" s="174" t="s">
        <v>303</v>
      </c>
      <c r="V1" s="125" t="s">
        <v>304</v>
      </c>
      <c r="W1" s="126" t="s">
        <v>75</v>
      </c>
      <c r="X1" s="127" t="s">
        <v>81</v>
      </c>
      <c r="Y1" s="125" t="s">
        <v>83</v>
      </c>
    </row>
    <row r="2" spans="1:25" x14ac:dyDescent="0.25">
      <c r="A2" s="33" t="s">
        <v>0</v>
      </c>
      <c r="B2" s="33" t="s">
        <v>78</v>
      </c>
      <c r="C2" s="33" t="s">
        <v>65</v>
      </c>
      <c r="D2" s="33" t="s">
        <v>67</v>
      </c>
      <c r="E2" s="33" t="s">
        <v>69</v>
      </c>
      <c r="F2" s="33" t="s">
        <v>77</v>
      </c>
      <c r="G2" s="33" t="s">
        <v>66</v>
      </c>
      <c r="H2" s="33" t="s">
        <v>74</v>
      </c>
      <c r="I2" s="33" t="s">
        <v>71</v>
      </c>
      <c r="J2" s="36" t="s">
        <v>73</v>
      </c>
      <c r="K2" s="38" t="s">
        <v>84</v>
      </c>
      <c r="L2" s="36" t="s">
        <v>85</v>
      </c>
      <c r="M2" s="40" t="s">
        <v>65</v>
      </c>
      <c r="N2" s="40" t="s">
        <v>67</v>
      </c>
      <c r="O2" s="40" t="s">
        <v>69</v>
      </c>
      <c r="P2" s="40" t="s">
        <v>77</v>
      </c>
      <c r="Q2" s="40" t="s">
        <v>66</v>
      </c>
      <c r="R2" s="40" t="s">
        <v>74</v>
      </c>
      <c r="S2" s="40" t="s">
        <v>71</v>
      </c>
      <c r="T2" s="120" t="s">
        <v>305</v>
      </c>
      <c r="U2" s="120" t="s">
        <v>74</v>
      </c>
      <c r="V2" s="120" t="s">
        <v>71</v>
      </c>
      <c r="W2" s="41" t="s">
        <v>73</v>
      </c>
      <c r="X2" s="40" t="s">
        <v>84</v>
      </c>
      <c r="Y2" s="40" t="s">
        <v>85</v>
      </c>
    </row>
    <row r="3" spans="1:25" x14ac:dyDescent="0.25">
      <c r="A3" s="34" t="s">
        <v>1</v>
      </c>
      <c r="B3" s="35">
        <v>191.21765521743558</v>
      </c>
      <c r="C3" s="35">
        <v>0</v>
      </c>
      <c r="D3" s="35">
        <v>0.67470848471712563</v>
      </c>
      <c r="E3" s="35">
        <v>0.58754546268591257</v>
      </c>
      <c r="F3" s="35">
        <v>10.983848455409989</v>
      </c>
      <c r="G3" s="35">
        <v>5.2815927487315886</v>
      </c>
      <c r="H3" s="35">
        <v>25.791931265961338</v>
      </c>
      <c r="I3" s="35">
        <v>9.9056290750179438E-2</v>
      </c>
      <c r="J3" s="37">
        <v>2.0314359681807463</v>
      </c>
      <c r="K3" s="39">
        <v>0.54540827902351074</v>
      </c>
      <c r="L3" s="37">
        <v>0</v>
      </c>
      <c r="M3" s="42">
        <f>C3/$B3</f>
        <v>0</v>
      </c>
      <c r="N3" s="43">
        <f t="shared" ref="N3:S18" si="0">D3/$B3</f>
        <v>3.5284842497932925E-3</v>
      </c>
      <c r="O3" s="43">
        <f t="shared" si="0"/>
        <v>3.0726527946271934E-3</v>
      </c>
      <c r="P3" s="43">
        <f t="shared" si="0"/>
        <v>5.7441602047259399E-2</v>
      </c>
      <c r="Q3" s="43">
        <f t="shared" si="0"/>
        <v>2.7620842556226488E-2</v>
      </c>
      <c r="R3" s="43">
        <f t="shared" si="0"/>
        <v>0.13488258307860257</v>
      </c>
      <c r="S3" s="43">
        <f t="shared" si="0"/>
        <v>5.180290001858955E-4</v>
      </c>
      <c r="T3" s="121">
        <f>EZG_Ackerkulturen!C2+EZG_Ackerkulturen!M2+EZG_Ackerkulturen!V2+EZG_Ackerkulturen!S2+EZG_Ackerkulturen!W2+EZG_Ackerkulturen!G2+EZG_Ackerkulturen!AJ2+EZG_Ackerkulturen!X2+EZG_Ackerkulturen!AD2</f>
        <v>70.905761719871464</v>
      </c>
      <c r="U3" s="175">
        <f>H3/T3</f>
        <v>0.36374944208141979</v>
      </c>
      <c r="V3" s="43">
        <f>I3/T3</f>
        <v>1.3970132799859443E-3</v>
      </c>
      <c r="W3" s="43">
        <f t="shared" ref="W3:W18" si="1">J3/$B3</f>
        <v>1.0623684125144091E-2</v>
      </c>
      <c r="X3" s="42">
        <f t="shared" ref="X3:X18" si="2">K3/$B3</f>
        <v>2.852290382932064E-3</v>
      </c>
      <c r="Y3" s="43">
        <f t="shared" ref="Y3:Y18" si="3">L3/$B3</f>
        <v>0</v>
      </c>
    </row>
    <row r="4" spans="1:25" s="195" customFormat="1" x14ac:dyDescent="0.25">
      <c r="A4" s="231" t="s">
        <v>2</v>
      </c>
      <c r="B4" s="232">
        <v>294.66724236602045</v>
      </c>
      <c r="C4" s="232">
        <v>0</v>
      </c>
      <c r="D4" s="232">
        <v>0.23941287492963756</v>
      </c>
      <c r="E4" s="232">
        <v>3.2130643922974782</v>
      </c>
      <c r="F4" s="232">
        <v>21.728258861082328</v>
      </c>
      <c r="G4" s="232">
        <v>8.8552744183970695</v>
      </c>
      <c r="H4" s="232">
        <v>42.06604189551755</v>
      </c>
      <c r="I4" s="232">
        <v>0</v>
      </c>
      <c r="J4" s="233">
        <v>1.4834736610466694</v>
      </c>
      <c r="K4" s="234">
        <v>1.3911195171519446</v>
      </c>
      <c r="L4" s="233">
        <v>1.0822579021362402</v>
      </c>
      <c r="M4" s="192">
        <f t="shared" ref="M4:M19" si="4">C4/$B4</f>
        <v>0</v>
      </c>
      <c r="N4" s="193">
        <f t="shared" si="0"/>
        <v>8.1248554473608995E-4</v>
      </c>
      <c r="O4" s="193">
        <f t="shared" si="0"/>
        <v>1.0904043376176764E-2</v>
      </c>
      <c r="P4" s="193">
        <f t="shared" si="0"/>
        <v>7.3738290984148844E-2</v>
      </c>
      <c r="Q4" s="193">
        <f t="shared" si="0"/>
        <v>3.0051777548443966E-2</v>
      </c>
      <c r="R4" s="193">
        <f t="shared" si="0"/>
        <v>0.14275778182111359</v>
      </c>
      <c r="S4" s="193">
        <f t="shared" si="0"/>
        <v>0</v>
      </c>
      <c r="T4" s="194">
        <f>EZG_Ackerkulturen!C3+EZG_Ackerkulturen!M3+EZG_Ackerkulturen!V3+EZG_Ackerkulturen!S3+EZG_Ackerkulturen!W3+EZG_Ackerkulturen!G3+EZG_Ackerkulturen!AJ3+EZG_Ackerkulturen!X3+EZG_Ackerkulturen!AD3</f>
        <v>105.14891097902992</v>
      </c>
      <c r="U4" s="193">
        <f t="shared" ref="U4:U20" si="5">H4/T4</f>
        <v>0.40006160314781458</v>
      </c>
      <c r="V4" s="193">
        <f t="shared" ref="V4:V19" si="6">I4/T4</f>
        <v>0</v>
      </c>
      <c r="W4" s="193">
        <f t="shared" si="1"/>
        <v>5.0344030409867381E-3</v>
      </c>
      <c r="X4" s="192">
        <f t="shared" si="2"/>
        <v>4.7209846129552726E-3</v>
      </c>
      <c r="Y4" s="193">
        <f t="shared" si="3"/>
        <v>3.6728137591619881E-3</v>
      </c>
    </row>
    <row r="5" spans="1:25" s="195" customFormat="1" x14ac:dyDescent="0.25">
      <c r="A5" s="231" t="s">
        <v>3</v>
      </c>
      <c r="B5" s="232">
        <v>291.18905362846738</v>
      </c>
      <c r="C5" s="232">
        <v>0.18887246979737249</v>
      </c>
      <c r="D5" s="232">
        <v>0.30024541416702122</v>
      </c>
      <c r="E5" s="232">
        <v>1.8338141896710329</v>
      </c>
      <c r="F5" s="232">
        <v>14.246555025962774</v>
      </c>
      <c r="G5" s="232">
        <v>5.3566687152916685</v>
      </c>
      <c r="H5" s="232">
        <v>47.360919883909986</v>
      </c>
      <c r="I5" s="232">
        <v>0.1026969242643288</v>
      </c>
      <c r="J5" s="233">
        <v>0.12936353436178885</v>
      </c>
      <c r="K5" s="234">
        <v>0.30375998665749043</v>
      </c>
      <c r="L5" s="233">
        <v>0.45436346813300177</v>
      </c>
      <c r="M5" s="192">
        <f t="shared" si="4"/>
        <v>6.4862489658817262E-4</v>
      </c>
      <c r="N5" s="193">
        <f t="shared" si="0"/>
        <v>1.0311013083277127E-3</v>
      </c>
      <c r="O5" s="193">
        <f t="shared" si="0"/>
        <v>6.2976755713174057E-3</v>
      </c>
      <c r="P5" s="193">
        <f t="shared" si="0"/>
        <v>4.8925448427536614E-2</v>
      </c>
      <c r="Q5" s="193">
        <f t="shared" si="0"/>
        <v>1.8395845065406632E-2</v>
      </c>
      <c r="R5" s="193">
        <f t="shared" si="0"/>
        <v>0.16264663555773123</v>
      </c>
      <c r="S5" s="193">
        <f t="shared" si="0"/>
        <v>3.52681266636353E-4</v>
      </c>
      <c r="T5" s="194">
        <f>EZG_Ackerkulturen!C4+EZG_Ackerkulturen!M4+EZG_Ackerkulturen!V4+EZG_Ackerkulturen!S4+EZG_Ackerkulturen!W4+EZG_Ackerkulturen!G4+EZG_Ackerkulturen!AJ4+EZG_Ackerkulturen!X4+EZG_Ackerkulturen!AD4</f>
        <v>129.8734442546924</v>
      </c>
      <c r="U5" s="193">
        <f t="shared" si="5"/>
        <v>0.36466977645585008</v>
      </c>
      <c r="V5" s="193">
        <f t="shared" si="6"/>
        <v>7.9074613639206924E-4</v>
      </c>
      <c r="W5" s="193">
        <f t="shared" si="1"/>
        <v>4.4425960643028079E-4</v>
      </c>
      <c r="X5" s="192">
        <f t="shared" si="2"/>
        <v>1.0431710356978683E-3</v>
      </c>
      <c r="Y5" s="193">
        <f t="shared" si="3"/>
        <v>1.5603727628880279E-3</v>
      </c>
    </row>
    <row r="6" spans="1:25" x14ac:dyDescent="0.25">
      <c r="A6" s="34" t="s">
        <v>4</v>
      </c>
      <c r="B6" s="35">
        <v>6.6377740746057845E-2</v>
      </c>
      <c r="C6" s="35">
        <v>0</v>
      </c>
      <c r="D6" s="35">
        <v>0</v>
      </c>
      <c r="E6" s="35">
        <v>0</v>
      </c>
      <c r="F6" s="35">
        <v>0</v>
      </c>
      <c r="G6" s="35">
        <v>0</v>
      </c>
      <c r="H6" s="35">
        <v>0</v>
      </c>
      <c r="I6" s="35">
        <v>0</v>
      </c>
      <c r="J6" s="37">
        <v>0</v>
      </c>
      <c r="K6" s="39">
        <v>0</v>
      </c>
      <c r="L6" s="37">
        <v>0</v>
      </c>
      <c r="M6" s="42">
        <f t="shared" si="4"/>
        <v>0</v>
      </c>
      <c r="N6" s="43">
        <f t="shared" si="0"/>
        <v>0</v>
      </c>
      <c r="O6" s="43">
        <f t="shared" si="0"/>
        <v>0</v>
      </c>
      <c r="P6" s="43">
        <f t="shared" si="0"/>
        <v>0</v>
      </c>
      <c r="Q6" s="43">
        <f t="shared" si="0"/>
        <v>0</v>
      </c>
      <c r="R6" s="43">
        <f t="shared" si="0"/>
        <v>0</v>
      </c>
      <c r="S6" s="43">
        <f t="shared" si="0"/>
        <v>0</v>
      </c>
      <c r="T6" s="121">
        <f>EZG_Ackerkulturen!C5+EZG_Ackerkulturen!M5+EZG_Ackerkulturen!V5+EZG_Ackerkulturen!S5+EZG_Ackerkulturen!W5+EZG_Ackerkulturen!G5+EZG_Ackerkulturen!AJ5+EZG_Ackerkulturen!X5+EZG_Ackerkulturen!AD5</f>
        <v>6.6377740746057845E-2</v>
      </c>
      <c r="U6" s="175">
        <f t="shared" si="5"/>
        <v>0</v>
      </c>
      <c r="V6" s="43">
        <f t="shared" si="6"/>
        <v>0</v>
      </c>
      <c r="W6" s="43">
        <f t="shared" si="1"/>
        <v>0</v>
      </c>
      <c r="X6" s="42">
        <f t="shared" si="2"/>
        <v>0</v>
      </c>
      <c r="Y6" s="43">
        <f t="shared" si="3"/>
        <v>0</v>
      </c>
    </row>
    <row r="7" spans="1:25" x14ac:dyDescent="0.25">
      <c r="A7" s="34" t="s">
        <v>5</v>
      </c>
      <c r="B7" s="35">
        <v>192.67406195795502</v>
      </c>
      <c r="C7" s="35">
        <v>0</v>
      </c>
      <c r="D7" s="35">
        <v>0</v>
      </c>
      <c r="E7" s="35">
        <v>1.3248455647511981</v>
      </c>
      <c r="F7" s="35">
        <v>6.8440956138069913</v>
      </c>
      <c r="G7" s="35">
        <v>7.6037491137341604</v>
      </c>
      <c r="H7" s="35">
        <v>33.571607059160847</v>
      </c>
      <c r="I7" s="35">
        <v>0.30765029000324912</v>
      </c>
      <c r="J7" s="37">
        <v>1.9569410407388683</v>
      </c>
      <c r="K7" s="39">
        <v>1.3248455647511981</v>
      </c>
      <c r="L7" s="37">
        <v>0</v>
      </c>
      <c r="M7" s="42">
        <f t="shared" si="4"/>
        <v>0</v>
      </c>
      <c r="N7" s="43">
        <f t="shared" si="0"/>
        <v>0</v>
      </c>
      <c r="O7" s="43">
        <f t="shared" si="0"/>
        <v>6.8760971315397056E-3</v>
      </c>
      <c r="P7" s="43">
        <f t="shared" si="0"/>
        <v>3.5521624157695379E-2</v>
      </c>
      <c r="Q7" s="43">
        <f t="shared" si="0"/>
        <v>3.9464311057050519E-2</v>
      </c>
      <c r="R7" s="43">
        <f t="shared" si="0"/>
        <v>0.17424040744252739</v>
      </c>
      <c r="S7" s="43">
        <f t="shared" si="0"/>
        <v>1.5967395241316084E-3</v>
      </c>
      <c r="T7" s="121">
        <f>EZG_Ackerkulturen!C6+EZG_Ackerkulturen!M6+EZG_Ackerkulturen!V6+EZG_Ackerkulturen!S6+EZG_Ackerkulturen!W6+EZG_Ackerkulturen!G6+EZG_Ackerkulturen!AJ6+EZG_Ackerkulturen!X6+EZG_Ackerkulturen!AD6</f>
        <v>86.689292626710355</v>
      </c>
      <c r="U7" s="175">
        <f t="shared" si="5"/>
        <v>0.38726359440631658</v>
      </c>
      <c r="V7" s="43">
        <f t="shared" si="6"/>
        <v>3.5488845355793933E-3</v>
      </c>
      <c r="W7" s="43">
        <f t="shared" si="1"/>
        <v>1.0156743574368139E-2</v>
      </c>
      <c r="X7" s="42">
        <f t="shared" si="2"/>
        <v>6.8760971315397056E-3</v>
      </c>
      <c r="Y7" s="43">
        <f t="shared" si="3"/>
        <v>0</v>
      </c>
    </row>
    <row r="8" spans="1:25" x14ac:dyDescent="0.25">
      <c r="A8" s="34" t="s">
        <v>6</v>
      </c>
      <c r="B8" s="35">
        <v>72.137142218559561</v>
      </c>
      <c r="C8" s="35">
        <v>0</v>
      </c>
      <c r="D8" s="35">
        <v>0</v>
      </c>
      <c r="E8" s="35">
        <v>2.8121916651742218</v>
      </c>
      <c r="F8" s="35">
        <v>2.4597434566144738</v>
      </c>
      <c r="G8" s="35">
        <v>2.3059005106346748</v>
      </c>
      <c r="H8" s="35">
        <v>21.206169615380805</v>
      </c>
      <c r="I8" s="35">
        <v>0.39216722603834986</v>
      </c>
      <c r="J8" s="37">
        <v>0.42052351709654173</v>
      </c>
      <c r="K8" s="39">
        <v>1.0886807783292687</v>
      </c>
      <c r="L8" s="37">
        <v>0</v>
      </c>
      <c r="M8" s="42">
        <f t="shared" si="4"/>
        <v>0</v>
      </c>
      <c r="N8" s="43">
        <f t="shared" si="0"/>
        <v>0</v>
      </c>
      <c r="O8" s="43">
        <f t="shared" si="0"/>
        <v>3.8983962750477476E-2</v>
      </c>
      <c r="P8" s="43">
        <f t="shared" si="0"/>
        <v>3.4098154999847322E-2</v>
      </c>
      <c r="Q8" s="43">
        <f t="shared" si="0"/>
        <v>3.1965509579632463E-2</v>
      </c>
      <c r="R8" s="43">
        <f t="shared" si="0"/>
        <v>0.29397019292961191</v>
      </c>
      <c r="S8" s="43">
        <f t="shared" si="0"/>
        <v>5.4364120060394136E-3</v>
      </c>
      <c r="T8" s="121">
        <f>EZG_Ackerkulturen!C7+EZG_Ackerkulturen!M7+EZG_Ackerkulturen!V7+EZG_Ackerkulturen!S7+EZG_Ackerkulturen!W7+EZG_Ackerkulturen!G7+EZG_Ackerkulturen!AJ7+EZG_Ackerkulturen!X7+EZG_Ackerkulturen!AD7</f>
        <v>32.936660707323547</v>
      </c>
      <c r="U8" s="175">
        <f t="shared" si="5"/>
        <v>0.64384698266225759</v>
      </c>
      <c r="V8" s="43">
        <f t="shared" si="6"/>
        <v>1.1906708743887644E-2</v>
      </c>
      <c r="W8" s="43">
        <f t="shared" si="1"/>
        <v>5.8295006450692025E-3</v>
      </c>
      <c r="X8" s="42">
        <f t="shared" si="2"/>
        <v>1.509182017539324E-2</v>
      </c>
      <c r="Y8" s="43">
        <f t="shared" si="3"/>
        <v>0</v>
      </c>
    </row>
    <row r="9" spans="1:25" x14ac:dyDescent="0.25">
      <c r="A9" s="34" t="s">
        <v>7</v>
      </c>
      <c r="B9" s="35">
        <v>10.879512952639452</v>
      </c>
      <c r="C9" s="35">
        <v>0</v>
      </c>
      <c r="D9" s="35">
        <v>0</v>
      </c>
      <c r="E9" s="35">
        <v>0</v>
      </c>
      <c r="F9" s="35">
        <v>0.97738978743007365</v>
      </c>
      <c r="G9" s="35">
        <v>0.30234016002320574</v>
      </c>
      <c r="H9" s="35">
        <v>1.0498801316615913</v>
      </c>
      <c r="I9" s="35">
        <v>0</v>
      </c>
      <c r="J9" s="37">
        <v>0</v>
      </c>
      <c r="K9" s="39">
        <v>0</v>
      </c>
      <c r="L9" s="37">
        <v>0</v>
      </c>
      <c r="M9" s="42">
        <f t="shared" si="4"/>
        <v>0</v>
      </c>
      <c r="N9" s="43">
        <f t="shared" si="0"/>
        <v>0</v>
      </c>
      <c r="O9" s="43">
        <f t="shared" si="0"/>
        <v>0</v>
      </c>
      <c r="P9" s="43">
        <f t="shared" si="0"/>
        <v>8.9837641784593997E-2</v>
      </c>
      <c r="Q9" s="43">
        <f t="shared" si="0"/>
        <v>2.7789861672976431E-2</v>
      </c>
      <c r="R9" s="43">
        <f t="shared" si="0"/>
        <v>9.6500655519407466E-2</v>
      </c>
      <c r="S9" s="43">
        <f t="shared" si="0"/>
        <v>0</v>
      </c>
      <c r="T9" s="121">
        <f>EZG_Ackerkulturen!C8+EZG_Ackerkulturen!M8+EZG_Ackerkulturen!V8+EZG_Ackerkulturen!S8+EZG_Ackerkulturen!W8+EZG_Ackerkulturen!G8+EZG_Ackerkulturen!AJ8+EZG_Ackerkulturen!X8+EZG_Ackerkulturen!AD8</f>
        <v>5.9540165130371205</v>
      </c>
      <c r="U9" s="175">
        <f t="shared" si="5"/>
        <v>0.17633141079853196</v>
      </c>
      <c r="V9" s="43">
        <f t="shared" si="6"/>
        <v>0</v>
      </c>
      <c r="W9" s="43">
        <f t="shared" si="1"/>
        <v>0</v>
      </c>
      <c r="X9" s="42">
        <f t="shared" si="2"/>
        <v>0</v>
      </c>
      <c r="Y9" s="43">
        <f t="shared" si="3"/>
        <v>0</v>
      </c>
    </row>
    <row r="10" spans="1:25" x14ac:dyDescent="0.25">
      <c r="A10" s="34" t="s">
        <v>8</v>
      </c>
      <c r="B10" s="35">
        <v>338.63914938850644</v>
      </c>
      <c r="C10" s="35">
        <v>0.36241983247879145</v>
      </c>
      <c r="D10" s="35">
        <v>1.4252711678464978</v>
      </c>
      <c r="E10" s="35">
        <v>3.9370982545083226</v>
      </c>
      <c r="F10" s="35">
        <v>11.23382674171026</v>
      </c>
      <c r="G10" s="35">
        <v>10.71268143419686</v>
      </c>
      <c r="H10" s="35">
        <v>77.600770206624802</v>
      </c>
      <c r="I10" s="35">
        <v>0</v>
      </c>
      <c r="J10" s="37">
        <v>2.93883529404106</v>
      </c>
      <c r="K10" s="39">
        <v>0.60371668802643041</v>
      </c>
      <c r="L10" s="37">
        <v>0.21287383757212039</v>
      </c>
      <c r="M10" s="42">
        <f t="shared" si="4"/>
        <v>1.0702242582797256E-3</v>
      </c>
      <c r="N10" s="43">
        <f t="shared" si="0"/>
        <v>4.2088198320252221E-3</v>
      </c>
      <c r="O10" s="43">
        <f t="shared" si="0"/>
        <v>1.162623477414732E-2</v>
      </c>
      <c r="P10" s="43">
        <f t="shared" si="0"/>
        <v>3.3173443655276143E-2</v>
      </c>
      <c r="Q10" s="43">
        <f t="shared" si="0"/>
        <v>3.1634503729238497E-2</v>
      </c>
      <c r="R10" s="43">
        <f t="shared" si="0"/>
        <v>0.22915475173721483</v>
      </c>
      <c r="S10" s="43">
        <f t="shared" si="0"/>
        <v>0</v>
      </c>
      <c r="T10" s="121">
        <f>EZG_Ackerkulturen!C9+EZG_Ackerkulturen!M9+EZG_Ackerkulturen!V9+EZG_Ackerkulturen!S9+EZG_Ackerkulturen!W9+EZG_Ackerkulturen!G9+EZG_Ackerkulturen!AJ9+EZG_Ackerkulturen!X9+EZG_Ackerkulturen!AD9</f>
        <v>160.12910596125423</v>
      </c>
      <c r="U10" s="175">
        <f t="shared" si="5"/>
        <v>0.48461377299765562</v>
      </c>
      <c r="V10" s="43">
        <f t="shared" si="6"/>
        <v>0</v>
      </c>
      <c r="W10" s="43">
        <f t="shared" si="1"/>
        <v>8.6783684029086011E-3</v>
      </c>
      <c r="X10" s="42">
        <f t="shared" si="2"/>
        <v>1.7827728693406671E-3</v>
      </c>
      <c r="Y10" s="43">
        <f t="shared" si="3"/>
        <v>6.2861555716908323E-4</v>
      </c>
    </row>
    <row r="11" spans="1:25" s="195" customFormat="1" x14ac:dyDescent="0.25">
      <c r="A11" s="231" t="s">
        <v>9</v>
      </c>
      <c r="B11" s="232">
        <v>128.32894190353528</v>
      </c>
      <c r="C11" s="232">
        <v>2.7469486004710513E-3</v>
      </c>
      <c r="D11" s="232">
        <v>0</v>
      </c>
      <c r="E11" s="232">
        <v>6.0664097555532717</v>
      </c>
      <c r="F11" s="232">
        <v>2.044660315698573</v>
      </c>
      <c r="G11" s="232">
        <v>11.679998600569288</v>
      </c>
      <c r="H11" s="232">
        <v>36.438873815917439</v>
      </c>
      <c r="I11" s="232">
        <v>1.3582696346904941</v>
      </c>
      <c r="J11" s="233">
        <v>0.62366778377413246</v>
      </c>
      <c r="K11" s="234">
        <v>5.6771636307496252</v>
      </c>
      <c r="L11" s="233">
        <v>0</v>
      </c>
      <c r="M11" s="192">
        <f t="shared" si="4"/>
        <v>2.1405526763681488E-5</v>
      </c>
      <c r="N11" s="193">
        <f t="shared" si="0"/>
        <v>0</v>
      </c>
      <c r="O11" s="193">
        <f t="shared" si="0"/>
        <v>4.7272342977107883E-2</v>
      </c>
      <c r="P11" s="193">
        <f t="shared" si="0"/>
        <v>1.5932963253414353E-2</v>
      </c>
      <c r="Q11" s="193">
        <f t="shared" si="0"/>
        <v>9.101609058188237E-2</v>
      </c>
      <c r="R11" s="193">
        <f t="shared" si="0"/>
        <v>0.28394899291937198</v>
      </c>
      <c r="S11" s="193">
        <f t="shared" si="0"/>
        <v>1.0584281414176265E-2</v>
      </c>
      <c r="T11" s="194">
        <f>EZG_Ackerkulturen!C10+EZG_Ackerkulturen!M10+EZG_Ackerkulturen!V10+EZG_Ackerkulturen!S10+EZG_Ackerkulturen!W10+EZG_Ackerkulturen!G10+EZG_Ackerkulturen!AJ10+EZG_Ackerkulturen!X10+EZG_Ackerkulturen!AD10</f>
        <v>55.97788963293592</v>
      </c>
      <c r="U11" s="193">
        <f t="shared" si="5"/>
        <v>0.65095118902942284</v>
      </c>
      <c r="V11" s="193">
        <f t="shared" si="6"/>
        <v>2.4264395167397021E-2</v>
      </c>
      <c r="W11" s="193">
        <f t="shared" si="1"/>
        <v>4.859915265591006E-3</v>
      </c>
      <c r="X11" s="192">
        <f t="shared" si="2"/>
        <v>4.4239152497782944E-2</v>
      </c>
      <c r="Y11" s="193">
        <f t="shared" si="3"/>
        <v>0</v>
      </c>
    </row>
    <row r="12" spans="1:25" x14ac:dyDescent="0.25">
      <c r="A12" s="34" t="s">
        <v>10</v>
      </c>
      <c r="B12" s="35">
        <v>39.5531183738971</v>
      </c>
      <c r="C12" s="35">
        <v>0</v>
      </c>
      <c r="D12" s="35">
        <v>0</v>
      </c>
      <c r="E12" s="35">
        <v>0</v>
      </c>
      <c r="F12" s="35">
        <v>0.85681510351629908</v>
      </c>
      <c r="G12" s="35">
        <v>1.2627294079743232</v>
      </c>
      <c r="H12" s="35">
        <v>5.2005126708357876</v>
      </c>
      <c r="I12" s="35">
        <v>0</v>
      </c>
      <c r="J12" s="37">
        <v>0</v>
      </c>
      <c r="K12" s="39">
        <v>0</v>
      </c>
      <c r="L12" s="37">
        <v>0</v>
      </c>
      <c r="M12" s="42">
        <f t="shared" si="4"/>
        <v>0</v>
      </c>
      <c r="N12" s="43">
        <f t="shared" si="0"/>
        <v>0</v>
      </c>
      <c r="O12" s="43">
        <f t="shared" si="0"/>
        <v>0</v>
      </c>
      <c r="P12" s="43">
        <f t="shared" si="0"/>
        <v>2.1662390697410858E-2</v>
      </c>
      <c r="Q12" s="43">
        <f t="shared" si="0"/>
        <v>3.192490149670868E-2</v>
      </c>
      <c r="R12" s="43">
        <f t="shared" si="0"/>
        <v>0.13148173607135469</v>
      </c>
      <c r="S12" s="43">
        <f t="shared" si="0"/>
        <v>0</v>
      </c>
      <c r="T12" s="121">
        <f>EZG_Ackerkulturen!C11+EZG_Ackerkulturen!M11+EZG_Ackerkulturen!V11+EZG_Ackerkulturen!S11+EZG_Ackerkulturen!W11+EZG_Ackerkulturen!G11+EZG_Ackerkulturen!AJ11+EZG_Ackerkulturen!X11+EZG_Ackerkulturen!AD11</f>
        <v>14.810990770570344</v>
      </c>
      <c r="U12" s="175">
        <f t="shared" si="5"/>
        <v>0.35112523877668483</v>
      </c>
      <c r="V12" s="43">
        <f t="shared" si="6"/>
        <v>0</v>
      </c>
      <c r="W12" s="43">
        <f t="shared" si="1"/>
        <v>0</v>
      </c>
      <c r="X12" s="42">
        <f t="shared" si="2"/>
        <v>0</v>
      </c>
      <c r="Y12" s="43">
        <f t="shared" si="3"/>
        <v>0</v>
      </c>
    </row>
    <row r="13" spans="1:25" x14ac:dyDescent="0.25">
      <c r="A13" s="34" t="s">
        <v>11</v>
      </c>
      <c r="B13" s="35">
        <v>44.36636971047102</v>
      </c>
      <c r="C13" s="35">
        <v>0</v>
      </c>
      <c r="D13" s="35">
        <v>0.19907403143895633</v>
      </c>
      <c r="E13" s="35">
        <v>0.37673414846054371</v>
      </c>
      <c r="F13" s="35">
        <v>1.7032031046396281</v>
      </c>
      <c r="G13" s="35">
        <v>1.8893047514497996</v>
      </c>
      <c r="H13" s="35">
        <v>3.7435617084795672</v>
      </c>
      <c r="I13" s="35">
        <v>0</v>
      </c>
      <c r="J13" s="37">
        <v>0</v>
      </c>
      <c r="K13" s="39">
        <v>0.37673414846054371</v>
      </c>
      <c r="L13" s="37">
        <v>0</v>
      </c>
      <c r="M13" s="42">
        <f t="shared" si="4"/>
        <v>0</v>
      </c>
      <c r="N13" s="43">
        <f t="shared" si="0"/>
        <v>4.4870480216904554E-3</v>
      </c>
      <c r="O13" s="43">
        <f t="shared" si="0"/>
        <v>8.4914350874110336E-3</v>
      </c>
      <c r="P13" s="43">
        <f t="shared" si="0"/>
        <v>3.8389507993430681E-2</v>
      </c>
      <c r="Q13" s="43">
        <f t="shared" si="0"/>
        <v>4.258416372083515E-2</v>
      </c>
      <c r="R13" s="43">
        <f t="shared" si="0"/>
        <v>8.437836435366583E-2</v>
      </c>
      <c r="S13" s="43">
        <f t="shared" si="0"/>
        <v>0</v>
      </c>
      <c r="T13" s="121">
        <f>EZG_Ackerkulturen!C12+EZG_Ackerkulturen!M12+EZG_Ackerkulturen!V12+EZG_Ackerkulturen!S12+EZG_Ackerkulturen!W12+EZG_Ackerkulturen!G12+EZG_Ackerkulturen!AJ12+EZG_Ackerkulturen!X12+EZG_Ackerkulturen!AD12</f>
        <v>15.196725120335627</v>
      </c>
      <c r="U13" s="175">
        <f t="shared" si="5"/>
        <v>0.24634002910732972</v>
      </c>
      <c r="V13" s="43">
        <f t="shared" si="6"/>
        <v>0</v>
      </c>
      <c r="W13" s="43">
        <f t="shared" si="1"/>
        <v>0</v>
      </c>
      <c r="X13" s="42">
        <f t="shared" si="2"/>
        <v>8.4914350874110336E-3</v>
      </c>
      <c r="Y13" s="43">
        <f t="shared" si="3"/>
        <v>0</v>
      </c>
    </row>
    <row r="14" spans="1:25" s="195" customFormat="1" x14ac:dyDescent="0.25">
      <c r="A14" s="231" t="s">
        <v>12</v>
      </c>
      <c r="B14" s="232">
        <v>300.70896502686401</v>
      </c>
      <c r="C14" s="232">
        <v>0.12164081080510616</v>
      </c>
      <c r="D14" s="232">
        <v>0</v>
      </c>
      <c r="E14" s="232">
        <v>5.604450166800155</v>
      </c>
      <c r="F14" s="232">
        <v>20.585929348508369</v>
      </c>
      <c r="G14" s="232">
        <v>15.368876221614379</v>
      </c>
      <c r="H14" s="232">
        <v>72.328720633242014</v>
      </c>
      <c r="I14" s="232">
        <v>0.58011604766707747</v>
      </c>
      <c r="J14" s="233">
        <v>2.8941546332709578</v>
      </c>
      <c r="K14" s="234">
        <v>4.9456040166156106</v>
      </c>
      <c r="L14" s="233">
        <v>0</v>
      </c>
      <c r="M14" s="192">
        <f t="shared" si="4"/>
        <v>4.0451341646644727E-4</v>
      </c>
      <c r="N14" s="193">
        <f t="shared" si="0"/>
        <v>0</v>
      </c>
      <c r="O14" s="193">
        <f t="shared" si="0"/>
        <v>1.8637456207198474E-2</v>
      </c>
      <c r="P14" s="193">
        <f t="shared" si="0"/>
        <v>6.845798344146245E-2</v>
      </c>
      <c r="Q14" s="193">
        <f t="shared" si="0"/>
        <v>5.1108806218136502E-2</v>
      </c>
      <c r="R14" s="193">
        <f t="shared" si="0"/>
        <v>0.24052731725766968</v>
      </c>
      <c r="S14" s="193">
        <f t="shared" si="0"/>
        <v>1.9291611329753753E-3</v>
      </c>
      <c r="T14" s="194">
        <f>EZG_Ackerkulturen!C13+EZG_Ackerkulturen!M13+EZG_Ackerkulturen!V13+EZG_Ackerkulturen!S13+EZG_Ackerkulturen!W13+EZG_Ackerkulturen!G13+EZG_Ackerkulturen!AJ13+EZG_Ackerkulturen!X13+EZG_Ackerkulturen!AD13</f>
        <v>130.05559274395091</v>
      </c>
      <c r="U14" s="193">
        <f t="shared" si="5"/>
        <v>0.55613694964768157</v>
      </c>
      <c r="V14" s="193">
        <f t="shared" si="6"/>
        <v>4.4605236532133646E-3</v>
      </c>
      <c r="W14" s="193">
        <f t="shared" si="1"/>
        <v>9.6244374789837307E-3</v>
      </c>
      <c r="X14" s="192">
        <f t="shared" si="2"/>
        <v>1.6446480124640755E-2</v>
      </c>
      <c r="Y14" s="193">
        <f t="shared" si="3"/>
        <v>0</v>
      </c>
    </row>
    <row r="15" spans="1:25" x14ac:dyDescent="0.25">
      <c r="A15" s="34" t="s">
        <v>13</v>
      </c>
      <c r="B15" s="35">
        <v>108.74564974440702</v>
      </c>
      <c r="C15" s="35">
        <v>0</v>
      </c>
      <c r="D15" s="35">
        <v>0</v>
      </c>
      <c r="E15" s="35">
        <v>1.9699655369311802</v>
      </c>
      <c r="F15" s="35">
        <v>2.1649804442886196</v>
      </c>
      <c r="G15" s="35">
        <v>7.4905438397730562</v>
      </c>
      <c r="H15" s="35">
        <v>26.848011075924635</v>
      </c>
      <c r="I15" s="35">
        <v>0</v>
      </c>
      <c r="J15" s="37">
        <v>1.2898684570359413</v>
      </c>
      <c r="K15" s="39">
        <v>1.8236764045016043</v>
      </c>
      <c r="L15" s="37">
        <v>0.13237278777814609</v>
      </c>
      <c r="M15" s="42">
        <f t="shared" si="4"/>
        <v>0</v>
      </c>
      <c r="N15" s="43">
        <f t="shared" si="0"/>
        <v>0</v>
      </c>
      <c r="O15" s="43">
        <f t="shared" si="0"/>
        <v>1.8115350283540874E-2</v>
      </c>
      <c r="P15" s="43">
        <f t="shared" si="0"/>
        <v>1.9908662547670954E-2</v>
      </c>
      <c r="Q15" s="43">
        <f t="shared" si="0"/>
        <v>6.8881319458558923E-2</v>
      </c>
      <c r="R15" s="43">
        <f t="shared" si="0"/>
        <v>0.24688813887293432</v>
      </c>
      <c r="S15" s="43">
        <f t="shared" si="0"/>
        <v>0</v>
      </c>
      <c r="T15" s="121">
        <f>EZG_Ackerkulturen!C14+EZG_Ackerkulturen!M14+EZG_Ackerkulturen!V14+EZG_Ackerkulturen!S14+EZG_Ackerkulturen!W14+EZG_Ackerkulturen!G14+EZG_Ackerkulturen!AJ14+EZG_Ackerkulturen!X14+EZG_Ackerkulturen!AD14</f>
        <v>54.008215554676113</v>
      </c>
      <c r="U15" s="175">
        <f t="shared" si="5"/>
        <v>0.49710976006501467</v>
      </c>
      <c r="V15" s="43">
        <f t="shared" si="6"/>
        <v>0</v>
      </c>
      <c r="W15" s="43">
        <f t="shared" si="1"/>
        <v>1.186133385627485E-2</v>
      </c>
      <c r="X15" s="42">
        <f t="shared" si="2"/>
        <v>1.6770109046089905E-2</v>
      </c>
      <c r="Y15" s="43">
        <f t="shared" si="3"/>
        <v>1.2172697306905766E-3</v>
      </c>
    </row>
    <row r="16" spans="1:25" x14ac:dyDescent="0.25">
      <c r="A16" s="34" t="s">
        <v>14</v>
      </c>
      <c r="B16" s="35">
        <v>0.90643831234216488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7">
        <v>0</v>
      </c>
      <c r="K16" s="39">
        <v>0</v>
      </c>
      <c r="L16" s="37">
        <v>0</v>
      </c>
      <c r="M16" s="42">
        <f t="shared" si="4"/>
        <v>0</v>
      </c>
      <c r="N16" s="43">
        <f t="shared" si="0"/>
        <v>0</v>
      </c>
      <c r="O16" s="43">
        <f t="shared" si="0"/>
        <v>0</v>
      </c>
      <c r="P16" s="43">
        <f t="shared" si="0"/>
        <v>0</v>
      </c>
      <c r="Q16" s="43">
        <f t="shared" si="0"/>
        <v>0</v>
      </c>
      <c r="R16" s="43">
        <f t="shared" si="0"/>
        <v>0</v>
      </c>
      <c r="S16" s="43">
        <f t="shared" si="0"/>
        <v>0</v>
      </c>
      <c r="T16" s="121">
        <f>EZG_Ackerkulturen!C15+EZG_Ackerkulturen!M15+EZG_Ackerkulturen!V15+EZG_Ackerkulturen!S15+EZG_Ackerkulturen!W15+EZG_Ackerkulturen!G15+EZG_Ackerkulturen!AJ15+EZG_Ackerkulturen!X15+EZG_Ackerkulturen!AD15</f>
        <v>0.17411519845160239</v>
      </c>
      <c r="U16" s="175">
        <f t="shared" si="5"/>
        <v>0</v>
      </c>
      <c r="V16" s="43">
        <f t="shared" si="6"/>
        <v>0</v>
      </c>
      <c r="W16" s="43">
        <f t="shared" si="1"/>
        <v>0</v>
      </c>
      <c r="X16" s="42">
        <f t="shared" si="2"/>
        <v>0</v>
      </c>
      <c r="Y16" s="43">
        <f t="shared" si="3"/>
        <v>0</v>
      </c>
    </row>
    <row r="17" spans="1:25" x14ac:dyDescent="0.25">
      <c r="A17" s="34" t="s">
        <v>15</v>
      </c>
      <c r="B17" s="35">
        <v>314.07887569580106</v>
      </c>
      <c r="C17" s="35">
        <v>0</v>
      </c>
      <c r="D17" s="35">
        <v>0</v>
      </c>
      <c r="E17" s="35">
        <v>4.5321095946223435</v>
      </c>
      <c r="F17" s="35">
        <v>22.126439733969129</v>
      </c>
      <c r="G17" s="35">
        <v>9.0185994699208347</v>
      </c>
      <c r="H17" s="35">
        <v>53.940064734062567</v>
      </c>
      <c r="I17" s="35">
        <v>0.31005818504705673</v>
      </c>
      <c r="J17" s="37">
        <v>2.1826180976526346</v>
      </c>
      <c r="K17" s="39">
        <v>2.1355403382919103</v>
      </c>
      <c r="L17" s="37">
        <v>0.12314316290750914</v>
      </c>
      <c r="M17" s="42">
        <f t="shared" si="4"/>
        <v>0</v>
      </c>
      <c r="N17" s="43">
        <f t="shared" si="0"/>
        <v>0</v>
      </c>
      <c r="O17" s="43">
        <f t="shared" si="0"/>
        <v>1.4429845320166923E-2</v>
      </c>
      <c r="P17" s="43">
        <f t="shared" si="0"/>
        <v>7.0448672120819553E-2</v>
      </c>
      <c r="Q17" s="43">
        <f t="shared" si="0"/>
        <v>2.8714441396102477E-2</v>
      </c>
      <c r="R17" s="43">
        <f t="shared" si="0"/>
        <v>0.1717405050389503</v>
      </c>
      <c r="S17" s="43">
        <f t="shared" si="0"/>
        <v>9.871984684107233E-4</v>
      </c>
      <c r="T17" s="121">
        <f>EZG_Ackerkulturen!C16+EZG_Ackerkulturen!M16+EZG_Ackerkulturen!V16+EZG_Ackerkulturen!S16+EZG_Ackerkulturen!W16+EZG_Ackerkulturen!G16+EZG_Ackerkulturen!AJ16+EZG_Ackerkulturen!X16+EZG_Ackerkulturen!AD16</f>
        <v>136.58330232073666</v>
      </c>
      <c r="U17" s="175">
        <f t="shared" si="5"/>
        <v>0.39492429760847242</v>
      </c>
      <c r="V17" s="43">
        <f t="shared" si="6"/>
        <v>2.2701031515474082E-3</v>
      </c>
      <c r="W17" s="43">
        <f t="shared" si="1"/>
        <v>6.9492674183111707E-3</v>
      </c>
      <c r="X17" s="42">
        <f t="shared" si="2"/>
        <v>6.7993759005947063E-3</v>
      </c>
      <c r="Y17" s="43">
        <f t="shared" si="3"/>
        <v>3.920771896381169E-4</v>
      </c>
    </row>
    <row r="18" spans="1:25" x14ac:dyDescent="0.25">
      <c r="A18" s="34" t="s">
        <v>17</v>
      </c>
      <c r="B18" s="35">
        <v>179.44260719671956</v>
      </c>
      <c r="C18" s="35">
        <v>0</v>
      </c>
      <c r="D18" s="35">
        <v>0</v>
      </c>
      <c r="E18" s="35">
        <v>1.6414633483666807</v>
      </c>
      <c r="F18" s="35">
        <v>9.9751556709912936</v>
      </c>
      <c r="G18" s="35">
        <v>3.9989698599955856</v>
      </c>
      <c r="H18" s="35">
        <v>31.575589086704824</v>
      </c>
      <c r="I18" s="35">
        <v>1.5343189448515746</v>
      </c>
      <c r="J18" s="37">
        <v>1.5625941241029635</v>
      </c>
      <c r="K18" s="39">
        <v>0.2855115746519194</v>
      </c>
      <c r="L18" s="37">
        <v>0</v>
      </c>
      <c r="M18" s="42">
        <f t="shared" si="4"/>
        <v>0</v>
      </c>
      <c r="N18" s="43">
        <f t="shared" si="0"/>
        <v>0</v>
      </c>
      <c r="O18" s="43">
        <f t="shared" si="0"/>
        <v>9.1475674256514521E-3</v>
      </c>
      <c r="P18" s="43">
        <f t="shared" si="0"/>
        <v>5.5589671967124943E-2</v>
      </c>
      <c r="Q18" s="43">
        <f t="shared" si="0"/>
        <v>2.2285509124438822E-2</v>
      </c>
      <c r="R18" s="43">
        <f t="shared" si="0"/>
        <v>0.17596483677975711</v>
      </c>
      <c r="S18" s="43">
        <f t="shared" si="0"/>
        <v>8.5504717570756734E-3</v>
      </c>
      <c r="T18" s="121">
        <f>EZG_Ackerkulturen!C17+EZG_Ackerkulturen!M17+EZG_Ackerkulturen!V17+EZG_Ackerkulturen!S17+EZG_Ackerkulturen!W17+EZG_Ackerkulturen!G17+EZG_Ackerkulturen!AJ17+EZG_Ackerkulturen!X17+EZG_Ackerkulturen!AD17</f>
        <v>79.559685780794112</v>
      </c>
      <c r="U18" s="175">
        <f t="shared" si="5"/>
        <v>0.39687925834326565</v>
      </c>
      <c r="V18" s="43">
        <f t="shared" si="6"/>
        <v>1.9285130776898602E-2</v>
      </c>
      <c r="W18" s="43">
        <f t="shared" si="1"/>
        <v>8.7080440287513258E-3</v>
      </c>
      <c r="X18" s="42">
        <f t="shared" si="2"/>
        <v>1.5911024650846631E-3</v>
      </c>
      <c r="Y18" s="43">
        <f t="shared" si="3"/>
        <v>0</v>
      </c>
    </row>
    <row r="19" spans="1:25" s="97" customFormat="1" ht="15.75" thickBot="1" x14ac:dyDescent="0.3">
      <c r="A19" s="114" t="s">
        <v>18</v>
      </c>
      <c r="B19" s="115">
        <v>190.21876375114425</v>
      </c>
      <c r="C19" s="115">
        <v>0</v>
      </c>
      <c r="D19" s="115">
        <v>0</v>
      </c>
      <c r="E19" s="115">
        <v>0.88553167317209169</v>
      </c>
      <c r="F19" s="115">
        <v>9.8524787028644809</v>
      </c>
      <c r="G19" s="115">
        <v>2.0418972940587063</v>
      </c>
      <c r="H19" s="115">
        <v>39.746595011055689</v>
      </c>
      <c r="I19" s="115">
        <v>1.1105105073517105</v>
      </c>
      <c r="J19" s="116">
        <v>0.15825279039094955</v>
      </c>
      <c r="K19" s="117">
        <v>0.1645295405177486</v>
      </c>
      <c r="L19" s="116">
        <v>0.29633124394043447</v>
      </c>
      <c r="M19" s="118">
        <f t="shared" si="4"/>
        <v>0</v>
      </c>
      <c r="N19" s="119">
        <f t="shared" ref="N19" si="7">D19/$B19</f>
        <v>0</v>
      </c>
      <c r="O19" s="119">
        <f t="shared" ref="O19" si="8">E19/$B19</f>
        <v>4.6553329214703452E-3</v>
      </c>
      <c r="P19" s="119">
        <f t="shared" ref="P19" si="9">F19/$B19</f>
        <v>5.1795514325569336E-2</v>
      </c>
      <c r="Q19" s="119">
        <f t="shared" ref="Q19" si="10">G19/$B19</f>
        <v>1.0734468323693033E-2</v>
      </c>
      <c r="R19" s="119">
        <f t="shared" ref="R19" si="11">H19/$B19</f>
        <v>0.20895202043818664</v>
      </c>
      <c r="S19" s="119">
        <f t="shared" ref="S19" si="12">I19/$B19</f>
        <v>5.8380702589600876E-3</v>
      </c>
      <c r="T19" s="123">
        <f>EZG_Ackerkulturen!C18+EZG_Ackerkulturen!M18+EZG_Ackerkulturen!V18+EZG_Ackerkulturen!S18+EZG_Ackerkulturen!W18+EZG_Ackerkulturen!G18+EZG_Ackerkulturen!AJ18+EZG_Ackerkulturen!X18+EZG_Ackerkulturen!AD18</f>
        <v>78.342319342660772</v>
      </c>
      <c r="U19" s="177">
        <f t="shared" si="5"/>
        <v>0.50734514046244161</v>
      </c>
      <c r="V19" s="119">
        <f t="shared" si="6"/>
        <v>1.4175103783875207E-2</v>
      </c>
      <c r="W19" s="119">
        <f t="shared" ref="W19" si="13">J19/$B19</f>
        <v>8.3195152397260591E-4</v>
      </c>
      <c r="X19" s="118">
        <f t="shared" ref="X19" si="14">K19/$B19</f>
        <v>8.6494905798565767E-4</v>
      </c>
      <c r="Y19" s="119">
        <f t="shared" ref="Y19" si="15">L19/$B19</f>
        <v>1.5578444423501407E-3</v>
      </c>
    </row>
    <row r="20" spans="1:25" s="1" customFormat="1" x14ac:dyDescent="0.25">
      <c r="A20" s="83" t="s">
        <v>302</v>
      </c>
      <c r="B20" s="110">
        <f>SUM(B3:B19)</f>
        <v>2697.8199251855112</v>
      </c>
      <c r="C20" s="110">
        <f t="shared" ref="C20:L20" si="16">SUM(C3:C19)</f>
        <v>0.67568006168174122</v>
      </c>
      <c r="D20" s="110">
        <f t="shared" si="16"/>
        <v>2.8387119730992385</v>
      </c>
      <c r="E20" s="110">
        <f t="shared" si="16"/>
        <v>34.785223752994426</v>
      </c>
      <c r="F20" s="110">
        <f t="shared" si="16"/>
        <v>137.78338036649328</v>
      </c>
      <c r="G20" s="110">
        <f t="shared" si="16"/>
        <v>93.169126546365192</v>
      </c>
      <c r="H20" s="110">
        <f t="shared" si="16"/>
        <v>518.46924879443941</v>
      </c>
      <c r="I20" s="110">
        <f t="shared" si="16"/>
        <v>5.7948440506640209</v>
      </c>
      <c r="J20" s="113">
        <f t="shared" si="16"/>
        <v>17.671728901693257</v>
      </c>
      <c r="K20" s="110">
        <f t="shared" si="16"/>
        <v>20.666290467728807</v>
      </c>
      <c r="L20" s="110">
        <f t="shared" si="16"/>
        <v>2.3013424024674518</v>
      </c>
      <c r="M20" s="111">
        <f t="shared" ref="M20" si="17">C20/$B20</f>
        <v>2.5045410013245387E-4</v>
      </c>
      <c r="N20" s="112">
        <f t="shared" ref="N20" si="18">D20/$B20</f>
        <v>1.0522244077888331E-3</v>
      </c>
      <c r="O20" s="112">
        <f t="shared" ref="O20" si="19">E20/$B20</f>
        <v>1.2893827133626228E-2</v>
      </c>
      <c r="P20" s="112">
        <f t="shared" ref="P20" si="20">F20/$B20</f>
        <v>5.1072119039605221E-2</v>
      </c>
      <c r="Q20" s="112">
        <f t="shared" ref="Q20" si="21">G20/$B20</f>
        <v>3.4534968652497652E-2</v>
      </c>
      <c r="R20" s="112">
        <f t="shared" ref="R20" si="22">H20/$B20</f>
        <v>0.19218082124543123</v>
      </c>
      <c r="S20" s="112">
        <f t="shared" ref="S20" si="23">I20/$B20</f>
        <v>2.1479728860203848E-3</v>
      </c>
      <c r="T20" s="122">
        <f>EZG_Ackerkulturen!C19+EZG_Ackerkulturen!M19+EZG_Ackerkulturen!V19+EZG_Ackerkulturen!S19+EZG_Ackerkulturen!W19+EZG_Ackerkulturen!G19+EZG_Ackerkulturen!AJ19+EZG_Ackerkulturen!X19+EZG_Ackerkulturen!AD19</f>
        <v>1156.4124069677771</v>
      </c>
      <c r="U20" s="175">
        <f t="shared" si="5"/>
        <v>0.44834286252074629</v>
      </c>
      <c r="V20" s="43">
        <f>I20/T20</f>
        <v>5.0110531638610234E-3</v>
      </c>
      <c r="W20" s="112">
        <f t="shared" ref="W20" si="24">J20/$B20</f>
        <v>6.5503737802211125E-3</v>
      </c>
      <c r="X20" s="111">
        <f t="shared" ref="X20" si="25">K20/$B20</f>
        <v>7.660366903957729E-3</v>
      </c>
      <c r="Y20" s="112">
        <f t="shared" ref="Y20" si="26">L20/$B20</f>
        <v>8.530378106348976E-4</v>
      </c>
    </row>
  </sheetData>
  <sheetProtection algorithmName="SHA-512" hashValue="Po6RZaYwWWCWjz/Ik3Aw9F2LZXHog8dhFRjvUUkZPmFHG1ffpxfxGMBt70MhmYBOU9yYV63w3T5ns34I9qINtg==" saltValue="daci3AGGgSAkoGm+g/HP/Q==" spinCount="100000" sheet="1" objects="1" scenarios="1"/>
  <conditionalFormatting sqref="M3:S20 U3:Y2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{E773CE3A-4C16-4B73-BEAA-C7F7C2860AAF}</x14:id>
        </ext>
      </extLst>
    </cfRule>
  </conditionalFormatting>
  <pageMargins left="0.7" right="0.7" top="0.78740157499999996" bottom="0.78740157499999996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773CE3A-4C16-4B73-BEAA-C7F7C2860AA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M3:S20 U3:Y20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4AC9E-0B45-4BEB-A457-A5E7C097D318}">
  <sheetPr>
    <tabColor theme="9" tint="0.79998168889431442"/>
  </sheetPr>
  <dimension ref="A1:T16"/>
  <sheetViews>
    <sheetView workbookViewId="0">
      <pane xSplit="9" ySplit="20" topLeftCell="J21" activePane="bottomRight" state="frozen"/>
      <selection pane="topRight" activeCell="J1" sqref="J1"/>
      <selection pane="bottomLeft" activeCell="A21" sqref="A21"/>
      <selection pane="bottomRight" activeCell="D25" sqref="D25"/>
    </sheetView>
  </sheetViews>
  <sheetFormatPr baseColWidth="10" defaultRowHeight="15" x14ac:dyDescent="0.25"/>
  <cols>
    <col min="2" max="2" width="24.85546875" bestFit="1" customWidth="1"/>
    <col min="3" max="3" width="11.5703125" bestFit="1" customWidth="1"/>
    <col min="4" max="4" width="9.42578125" customWidth="1"/>
    <col min="5" max="5" width="11.5703125" bestFit="1" customWidth="1"/>
    <col min="6" max="6" width="12.85546875" bestFit="1" customWidth="1"/>
    <col min="7" max="7" width="11" customWidth="1"/>
    <col min="8" max="8" width="12.7109375" bestFit="1" customWidth="1"/>
    <col min="9" max="9" width="7.5703125" customWidth="1"/>
    <col min="10" max="10" width="14.28515625" bestFit="1" customWidth="1"/>
    <col min="11" max="11" width="12" style="9" bestFit="1" customWidth="1"/>
    <col min="12" max="12" width="10.5703125" customWidth="1"/>
    <col min="13" max="13" width="12.7109375" bestFit="1" customWidth="1"/>
    <col min="14" max="14" width="10.7109375" customWidth="1"/>
    <col min="15" max="15" width="12.5703125" bestFit="1" customWidth="1"/>
    <col min="16" max="16" width="9.5703125" customWidth="1"/>
    <col min="17" max="17" width="14.140625" bestFit="1" customWidth="1"/>
    <col min="18" max="18" width="11.42578125" style="9"/>
  </cols>
  <sheetData>
    <row r="1" spans="1:20" x14ac:dyDescent="0.25">
      <c r="A1" s="44" t="s">
        <v>86</v>
      </c>
      <c r="B1" s="44" t="s">
        <v>100</v>
      </c>
      <c r="C1" s="44" t="s">
        <v>26</v>
      </c>
      <c r="D1" s="44" t="s">
        <v>19</v>
      </c>
      <c r="E1" s="44" t="s">
        <v>20</v>
      </c>
      <c r="F1" s="44" t="s">
        <v>21</v>
      </c>
      <c r="G1" s="44" t="s">
        <v>22</v>
      </c>
      <c r="H1" s="44" t="s">
        <v>23</v>
      </c>
      <c r="I1" s="44" t="s">
        <v>24</v>
      </c>
      <c r="J1" s="44" t="s">
        <v>25</v>
      </c>
      <c r="K1" s="50" t="s">
        <v>19</v>
      </c>
      <c r="L1" s="48" t="s">
        <v>20</v>
      </c>
      <c r="M1" s="48" t="s">
        <v>21</v>
      </c>
      <c r="N1" s="48" t="s">
        <v>22</v>
      </c>
      <c r="O1" s="48" t="s">
        <v>23</v>
      </c>
      <c r="P1" s="48" t="s">
        <v>24</v>
      </c>
      <c r="Q1" s="51" t="s">
        <v>25</v>
      </c>
      <c r="R1" s="16" t="s">
        <v>27</v>
      </c>
      <c r="S1" s="13" t="s">
        <v>28</v>
      </c>
      <c r="T1" s="13" t="s">
        <v>29</v>
      </c>
    </row>
    <row r="2" spans="1:20" x14ac:dyDescent="0.25">
      <c r="A2" s="45">
        <v>401</v>
      </c>
      <c r="B2" s="46" t="s">
        <v>87</v>
      </c>
      <c r="C2" s="47">
        <v>5.7981827709710769</v>
      </c>
      <c r="D2" s="47">
        <v>5.7881963347675311</v>
      </c>
      <c r="E2" s="47">
        <v>9.9864362035460875E-3</v>
      </c>
      <c r="F2" s="47">
        <v>0</v>
      </c>
      <c r="G2" s="47">
        <v>0</v>
      </c>
      <c r="H2" s="47">
        <v>0</v>
      </c>
      <c r="I2" s="47">
        <v>0</v>
      </c>
      <c r="J2" s="47">
        <v>0</v>
      </c>
      <c r="K2" s="10">
        <f>D2/$C2</f>
        <v>0.99827766101932081</v>
      </c>
      <c r="L2" s="49">
        <f t="shared" ref="L2:Q16" si="0">E2/$C2</f>
        <v>1.7223389806792109E-3</v>
      </c>
      <c r="M2" s="49">
        <f t="shared" si="0"/>
        <v>0</v>
      </c>
      <c r="N2" s="49">
        <f t="shared" si="0"/>
        <v>0</v>
      </c>
      <c r="O2" s="49">
        <f t="shared" si="0"/>
        <v>0</v>
      </c>
      <c r="P2" s="49">
        <f t="shared" si="0"/>
        <v>0</v>
      </c>
      <c r="Q2" s="49">
        <f t="shared" si="0"/>
        <v>0</v>
      </c>
      <c r="R2" s="52">
        <v>5.4988946778932069E-2</v>
      </c>
      <c r="S2" s="14">
        <f>R2/C2</f>
        <v>9.4838243206539254E-3</v>
      </c>
      <c r="T2" s="14">
        <f>R2/D2</f>
        <v>9.500186862811481E-3</v>
      </c>
    </row>
    <row r="3" spans="1:20" x14ac:dyDescent="0.25">
      <c r="A3" s="45">
        <v>403</v>
      </c>
      <c r="B3" s="46" t="s">
        <v>88</v>
      </c>
      <c r="C3" s="47">
        <v>4.0381784951574362</v>
      </c>
      <c r="D3" s="47">
        <v>3.7704025704164317</v>
      </c>
      <c r="E3" s="47">
        <v>0.26777592474100598</v>
      </c>
      <c r="F3" s="47">
        <v>0</v>
      </c>
      <c r="G3" s="47">
        <v>0</v>
      </c>
      <c r="H3" s="47">
        <v>0</v>
      </c>
      <c r="I3" s="47">
        <v>0</v>
      </c>
      <c r="J3" s="47">
        <v>0</v>
      </c>
      <c r="K3" s="10">
        <f t="shared" ref="K3:K16" si="1">D3/$C3</f>
        <v>0.93368893300231282</v>
      </c>
      <c r="L3" s="49">
        <f t="shared" si="0"/>
        <v>6.6311066997687587E-2</v>
      </c>
      <c r="M3" s="49">
        <f t="shared" si="0"/>
        <v>0</v>
      </c>
      <c r="N3" s="49">
        <f t="shared" si="0"/>
        <v>0</v>
      </c>
      <c r="O3" s="49">
        <f t="shared" si="0"/>
        <v>0</v>
      </c>
      <c r="P3" s="49">
        <f t="shared" si="0"/>
        <v>0</v>
      </c>
      <c r="Q3" s="49">
        <f t="shared" si="0"/>
        <v>0</v>
      </c>
      <c r="R3" s="52">
        <v>3.20199735819632E-2</v>
      </c>
      <c r="S3" s="14">
        <f t="shared" ref="S3:S16" si="2">R3/C3</f>
        <v>7.9293111040934401E-3</v>
      </c>
      <c r="T3" s="14">
        <f t="shared" ref="T3:T16" si="3">R3/D3</f>
        <v>8.4924548463870455E-3</v>
      </c>
    </row>
    <row r="4" spans="1:20" x14ac:dyDescent="0.25">
      <c r="A4" s="45">
        <v>404</v>
      </c>
      <c r="B4" s="46" t="s">
        <v>89</v>
      </c>
      <c r="C4" s="47">
        <v>215.2258103926838</v>
      </c>
      <c r="D4" s="47">
        <v>134.25839780784133</v>
      </c>
      <c r="E4" s="47">
        <v>80.967412584842876</v>
      </c>
      <c r="F4" s="47">
        <v>0</v>
      </c>
      <c r="G4" s="47">
        <v>0</v>
      </c>
      <c r="H4" s="47">
        <v>0</v>
      </c>
      <c r="I4" s="47">
        <v>0</v>
      </c>
      <c r="J4" s="47">
        <v>0</v>
      </c>
      <c r="K4" s="10">
        <f t="shared" si="1"/>
        <v>0.62380249637756824</v>
      </c>
      <c r="L4" s="49">
        <f t="shared" si="0"/>
        <v>0.37619750362243365</v>
      </c>
      <c r="M4" s="49">
        <f t="shared" si="0"/>
        <v>0</v>
      </c>
      <c r="N4" s="49">
        <f t="shared" si="0"/>
        <v>0</v>
      </c>
      <c r="O4" s="49">
        <f t="shared" si="0"/>
        <v>0</v>
      </c>
      <c r="P4" s="49">
        <f t="shared" si="0"/>
        <v>0</v>
      </c>
      <c r="Q4" s="49">
        <f t="shared" si="0"/>
        <v>0</v>
      </c>
      <c r="R4" s="52">
        <v>0.24316640369943854</v>
      </c>
      <c r="S4" s="14">
        <f t="shared" si="2"/>
        <v>1.1298199005768711E-3</v>
      </c>
      <c r="T4" s="14">
        <f t="shared" si="3"/>
        <v>1.811182076278557E-3</v>
      </c>
    </row>
    <row r="5" spans="1:20" x14ac:dyDescent="0.25">
      <c r="A5" s="45">
        <v>405</v>
      </c>
      <c r="B5" s="46" t="s">
        <v>90</v>
      </c>
      <c r="C5" s="47">
        <v>205.91282128372038</v>
      </c>
      <c r="D5" s="47">
        <v>170.81482575108484</v>
      </c>
      <c r="E5" s="47">
        <v>28.744865980680309</v>
      </c>
      <c r="F5" s="47">
        <v>0</v>
      </c>
      <c r="G5" s="47">
        <v>0</v>
      </c>
      <c r="H5" s="47">
        <v>5.9642097018365101</v>
      </c>
      <c r="I5" s="47">
        <v>0.38891985011873165</v>
      </c>
      <c r="J5" s="47">
        <v>0</v>
      </c>
      <c r="K5" s="10">
        <f t="shared" si="1"/>
        <v>0.82954924655092177</v>
      </c>
      <c r="L5" s="49">
        <f t="shared" si="0"/>
        <v>0.13959726160554967</v>
      </c>
      <c r="M5" s="49">
        <f t="shared" si="0"/>
        <v>0</v>
      </c>
      <c r="N5" s="49">
        <f t="shared" si="0"/>
        <v>0</v>
      </c>
      <c r="O5" s="49">
        <f t="shared" si="0"/>
        <v>2.8964732087365389E-2</v>
      </c>
      <c r="P5" s="49">
        <f t="shared" si="0"/>
        <v>1.8887597561632746E-3</v>
      </c>
      <c r="Q5" s="49">
        <f t="shared" si="0"/>
        <v>0</v>
      </c>
      <c r="R5" s="52">
        <v>1.3661994671162627</v>
      </c>
      <c r="S5" s="14">
        <f t="shared" si="2"/>
        <v>6.6348440985800599E-3</v>
      </c>
      <c r="T5" s="14">
        <f t="shared" si="3"/>
        <v>7.9981316674883878E-3</v>
      </c>
    </row>
    <row r="6" spans="1:20" x14ac:dyDescent="0.25">
      <c r="A6" s="45">
        <v>406</v>
      </c>
      <c r="B6" s="46" t="s">
        <v>91</v>
      </c>
      <c r="C6" s="47">
        <v>86.55452435884078</v>
      </c>
      <c r="D6" s="47">
        <v>40.297965322729027</v>
      </c>
      <c r="E6" s="47">
        <v>46.256559036111611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10">
        <f t="shared" si="1"/>
        <v>0.46557895871116234</v>
      </c>
      <c r="L6" s="49">
        <f t="shared" si="0"/>
        <v>0.53442104128883605</v>
      </c>
      <c r="M6" s="49">
        <f t="shared" si="0"/>
        <v>0</v>
      </c>
      <c r="N6" s="49">
        <f t="shared" si="0"/>
        <v>0</v>
      </c>
      <c r="O6" s="49">
        <f t="shared" si="0"/>
        <v>0</v>
      </c>
      <c r="P6" s="49">
        <f t="shared" si="0"/>
        <v>0</v>
      </c>
      <c r="Q6" s="49">
        <f t="shared" si="0"/>
        <v>0</v>
      </c>
      <c r="R6" s="52">
        <v>0.37673414846054371</v>
      </c>
      <c r="S6" s="14">
        <f t="shared" si="2"/>
        <v>4.3525644817671927E-3</v>
      </c>
      <c r="T6" s="14">
        <f t="shared" si="3"/>
        <v>9.3487138976730555E-3</v>
      </c>
    </row>
    <row r="7" spans="1:20" s="195" customFormat="1" x14ac:dyDescent="0.25">
      <c r="A7" s="227">
        <v>408</v>
      </c>
      <c r="B7" s="228" t="s">
        <v>92</v>
      </c>
      <c r="C7" s="229">
        <v>692.27045044337467</v>
      </c>
      <c r="D7" s="229">
        <v>539.04990047486046</v>
      </c>
      <c r="E7" s="229">
        <v>148.59083044703502</v>
      </c>
      <c r="F7" s="229">
        <v>0</v>
      </c>
      <c r="G7" s="229">
        <v>0.10518252865123333</v>
      </c>
      <c r="H7" s="229">
        <v>4.524536992825861</v>
      </c>
      <c r="I7" s="229">
        <v>0</v>
      </c>
      <c r="J7" s="229">
        <v>0</v>
      </c>
      <c r="K7" s="209">
        <f t="shared" si="1"/>
        <v>0.77866952161488057</v>
      </c>
      <c r="L7" s="210">
        <f t="shared" si="0"/>
        <v>0.21464274598441674</v>
      </c>
      <c r="M7" s="210">
        <f t="shared" si="0"/>
        <v>0</v>
      </c>
      <c r="N7" s="210">
        <f t="shared" si="0"/>
        <v>1.5193849251238104E-4</v>
      </c>
      <c r="O7" s="210">
        <f t="shared" si="0"/>
        <v>6.5357939081872631E-3</v>
      </c>
      <c r="P7" s="210">
        <f t="shared" si="0"/>
        <v>0</v>
      </c>
      <c r="Q7" s="210">
        <f t="shared" si="0"/>
        <v>0</v>
      </c>
      <c r="R7" s="230">
        <v>4.4720281197279261</v>
      </c>
      <c r="S7" s="193">
        <f t="shared" si="2"/>
        <v>6.45994367788449E-3</v>
      </c>
      <c r="T7" s="193">
        <f t="shared" si="3"/>
        <v>8.2961301278201179E-3</v>
      </c>
    </row>
    <row r="8" spans="1:20" x14ac:dyDescent="0.25">
      <c r="A8" s="45">
        <v>409</v>
      </c>
      <c r="B8" s="46" t="s">
        <v>93</v>
      </c>
      <c r="C8" s="47">
        <v>158.31482570052651</v>
      </c>
      <c r="D8" s="47">
        <v>147.7320221949175</v>
      </c>
      <c r="E8" s="47">
        <v>10.087145235514264</v>
      </c>
      <c r="F8" s="47">
        <v>0</v>
      </c>
      <c r="G8" s="47">
        <v>0</v>
      </c>
      <c r="H8" s="47">
        <v>0.49565827009464403</v>
      </c>
      <c r="I8" s="47">
        <v>0</v>
      </c>
      <c r="J8" s="47">
        <v>0</v>
      </c>
      <c r="K8" s="10">
        <f t="shared" si="1"/>
        <v>0.93315342730043627</v>
      </c>
      <c r="L8" s="49">
        <f t="shared" si="0"/>
        <v>6.3715733449976678E-2</v>
      </c>
      <c r="M8" s="49">
        <f t="shared" si="0"/>
        <v>0</v>
      </c>
      <c r="N8" s="49">
        <f t="shared" si="0"/>
        <v>0</v>
      </c>
      <c r="O8" s="49">
        <f t="shared" si="0"/>
        <v>3.1308392495864373E-3</v>
      </c>
      <c r="P8" s="49">
        <f t="shared" si="0"/>
        <v>0</v>
      </c>
      <c r="Q8" s="49">
        <f t="shared" si="0"/>
        <v>0</v>
      </c>
      <c r="R8" s="52">
        <v>1.4209028797123247</v>
      </c>
      <c r="S8" s="14">
        <f t="shared" si="2"/>
        <v>8.9751725615398199E-3</v>
      </c>
      <c r="T8" s="14">
        <f t="shared" si="3"/>
        <v>9.6181102688595605E-3</v>
      </c>
    </row>
    <row r="9" spans="1:20" s="195" customFormat="1" x14ac:dyDescent="0.25">
      <c r="A9" s="227">
        <v>410</v>
      </c>
      <c r="B9" s="228" t="s">
        <v>94</v>
      </c>
      <c r="C9" s="229">
        <v>315.72821010970256</v>
      </c>
      <c r="D9" s="229">
        <v>304.65330647652922</v>
      </c>
      <c r="E9" s="229">
        <v>7.0124754209425344</v>
      </c>
      <c r="F9" s="229">
        <v>1.8654895646247262E-2</v>
      </c>
      <c r="G9" s="229">
        <v>0</v>
      </c>
      <c r="H9" s="229">
        <v>3.0913907542634029</v>
      </c>
      <c r="I9" s="229">
        <v>0.95238256232094476</v>
      </c>
      <c r="J9" s="229">
        <v>0</v>
      </c>
      <c r="K9" s="209">
        <f t="shared" si="1"/>
        <v>0.964922666779363</v>
      </c>
      <c r="L9" s="210">
        <f t="shared" si="0"/>
        <v>2.2210481028939376E-2</v>
      </c>
      <c r="M9" s="210">
        <f t="shared" si="0"/>
        <v>5.9085298839040876E-5</v>
      </c>
      <c r="N9" s="210">
        <f t="shared" si="0"/>
        <v>0</v>
      </c>
      <c r="O9" s="210">
        <f t="shared" si="0"/>
        <v>9.7913035809795764E-3</v>
      </c>
      <c r="P9" s="210">
        <f t="shared" si="0"/>
        <v>3.0164633118783747E-3</v>
      </c>
      <c r="Q9" s="210">
        <f t="shared" si="0"/>
        <v>0</v>
      </c>
      <c r="R9" s="230">
        <v>10.960941895094059</v>
      </c>
      <c r="S9" s="193">
        <f t="shared" si="2"/>
        <v>3.47163843588306E-2</v>
      </c>
      <c r="T9" s="193">
        <f t="shared" si="3"/>
        <v>3.5978411072779548E-2</v>
      </c>
    </row>
    <row r="10" spans="1:20" x14ac:dyDescent="0.25">
      <c r="A10" s="45">
        <v>411</v>
      </c>
      <c r="B10" s="46" t="s">
        <v>95</v>
      </c>
      <c r="C10" s="47">
        <v>193.73651089837242</v>
      </c>
      <c r="D10" s="47">
        <v>140.32789168729084</v>
      </c>
      <c r="E10" s="47">
        <v>52.641664480293827</v>
      </c>
      <c r="F10" s="47">
        <v>0</v>
      </c>
      <c r="G10" s="47">
        <v>0</v>
      </c>
      <c r="H10" s="47">
        <v>0.74656743694217442</v>
      </c>
      <c r="I10" s="47">
        <v>2.0387293845622819E-2</v>
      </c>
      <c r="J10" s="47">
        <v>0</v>
      </c>
      <c r="K10" s="10">
        <f t="shared" si="1"/>
        <v>0.72432341759732677</v>
      </c>
      <c r="L10" s="49">
        <f t="shared" si="0"/>
        <v>0.27171783075988115</v>
      </c>
      <c r="M10" s="49">
        <f t="shared" si="0"/>
        <v>0</v>
      </c>
      <c r="N10" s="49">
        <f t="shared" si="0"/>
        <v>0</v>
      </c>
      <c r="O10" s="49">
        <f t="shared" si="0"/>
        <v>3.8535195739836481E-3</v>
      </c>
      <c r="P10" s="49">
        <f t="shared" si="0"/>
        <v>1.0523206880874044E-4</v>
      </c>
      <c r="Q10" s="49">
        <f t="shared" si="0"/>
        <v>0</v>
      </c>
      <c r="R10" s="52">
        <v>0.94177985680780218</v>
      </c>
      <c r="S10" s="14">
        <f t="shared" si="2"/>
        <v>4.8611376990361299E-3</v>
      </c>
      <c r="T10" s="14">
        <f t="shared" si="3"/>
        <v>6.7112805977765349E-3</v>
      </c>
    </row>
    <row r="11" spans="1:20" s="195" customFormat="1" x14ac:dyDescent="0.25">
      <c r="A11" s="227">
        <v>412</v>
      </c>
      <c r="B11" s="228" t="s">
        <v>96</v>
      </c>
      <c r="C11" s="229">
        <v>653.27324532312707</v>
      </c>
      <c r="D11" s="229">
        <v>481.86684564784588</v>
      </c>
      <c r="E11" s="229">
        <v>168.86598784006466</v>
      </c>
      <c r="F11" s="229">
        <v>0</v>
      </c>
      <c r="G11" s="229">
        <v>0</v>
      </c>
      <c r="H11" s="229">
        <v>2.106604944061957</v>
      </c>
      <c r="I11" s="229">
        <v>0.42913418285597438</v>
      </c>
      <c r="J11" s="229">
        <v>4.6727083001521794E-3</v>
      </c>
      <c r="K11" s="209">
        <f t="shared" si="1"/>
        <v>0.73761913425598991</v>
      </c>
      <c r="L11" s="210">
        <f t="shared" si="0"/>
        <v>0.25849212262862359</v>
      </c>
      <c r="M11" s="210">
        <f t="shared" si="0"/>
        <v>0</v>
      </c>
      <c r="N11" s="210">
        <f t="shared" si="0"/>
        <v>0</v>
      </c>
      <c r="O11" s="210">
        <f t="shared" si="0"/>
        <v>3.2246919021151274E-3</v>
      </c>
      <c r="P11" s="210">
        <f t="shared" si="0"/>
        <v>6.5689845088285031E-4</v>
      </c>
      <c r="Q11" s="210">
        <f t="shared" si="0"/>
        <v>7.1527623909363201E-6</v>
      </c>
      <c r="R11" s="230">
        <v>7.2482906071199205</v>
      </c>
      <c r="S11" s="193">
        <f t="shared" si="2"/>
        <v>1.1095342812538902E-2</v>
      </c>
      <c r="T11" s="193">
        <f t="shared" si="3"/>
        <v>1.5042102756364067E-2</v>
      </c>
    </row>
    <row r="12" spans="1:20" x14ac:dyDescent="0.25">
      <c r="A12" s="45">
        <v>414</v>
      </c>
      <c r="B12" s="46" t="s">
        <v>101</v>
      </c>
      <c r="C12" s="47">
        <v>363.39488639115126</v>
      </c>
      <c r="D12" s="47">
        <v>275.84444482145909</v>
      </c>
      <c r="E12" s="47">
        <v>85.616577700325095</v>
      </c>
      <c r="F12" s="47">
        <v>1.2132747732954281E-4</v>
      </c>
      <c r="G12" s="47">
        <v>0</v>
      </c>
      <c r="H12" s="47">
        <v>1.9337425418895724</v>
      </c>
      <c r="I12" s="47">
        <v>0</v>
      </c>
      <c r="J12" s="47">
        <v>0</v>
      </c>
      <c r="K12" s="10">
        <f t="shared" si="1"/>
        <v>0.7590762973052555</v>
      </c>
      <c r="L12" s="49">
        <f t="shared" si="0"/>
        <v>0.23560204313983951</v>
      </c>
      <c r="M12" s="49">
        <f t="shared" si="0"/>
        <v>3.3387227468839019E-7</v>
      </c>
      <c r="N12" s="49">
        <f t="shared" si="0"/>
        <v>0</v>
      </c>
      <c r="O12" s="49">
        <f t="shared" si="0"/>
        <v>5.3213256826298025E-3</v>
      </c>
      <c r="P12" s="49">
        <f t="shared" si="0"/>
        <v>0</v>
      </c>
      <c r="Q12" s="49">
        <f t="shared" si="0"/>
        <v>0</v>
      </c>
      <c r="R12" s="52">
        <v>3.6534541039605974</v>
      </c>
      <c r="S12" s="14">
        <f t="shared" si="2"/>
        <v>1.0053675053721284E-2</v>
      </c>
      <c r="T12" s="14">
        <f t="shared" si="3"/>
        <v>1.3244617292638622E-2</v>
      </c>
    </row>
    <row r="13" spans="1:20" s="195" customFormat="1" x14ac:dyDescent="0.25">
      <c r="A13" s="227">
        <v>415</v>
      </c>
      <c r="B13" s="228" t="s">
        <v>97</v>
      </c>
      <c r="C13" s="229">
        <v>146.67881608077775</v>
      </c>
      <c r="D13" s="229">
        <v>138.06262033528361</v>
      </c>
      <c r="E13" s="229">
        <v>6.4546352151045614</v>
      </c>
      <c r="F13" s="229">
        <v>0</v>
      </c>
      <c r="G13" s="229">
        <v>0</v>
      </c>
      <c r="H13" s="229">
        <v>2.0714939380575563</v>
      </c>
      <c r="I13" s="229">
        <v>9.0066592331942669E-2</v>
      </c>
      <c r="J13" s="229">
        <v>0</v>
      </c>
      <c r="K13" s="209">
        <f t="shared" si="1"/>
        <v>0.94125807682583762</v>
      </c>
      <c r="L13" s="210">
        <f t="shared" si="0"/>
        <v>4.4005231209051469E-2</v>
      </c>
      <c r="M13" s="210">
        <f t="shared" si="0"/>
        <v>0</v>
      </c>
      <c r="N13" s="210">
        <f t="shared" si="0"/>
        <v>0</v>
      </c>
      <c r="O13" s="210">
        <f t="shared" si="0"/>
        <v>1.4122652427987693E-2</v>
      </c>
      <c r="P13" s="210">
        <f t="shared" si="0"/>
        <v>6.140395371226745E-4</v>
      </c>
      <c r="Q13" s="210">
        <f t="shared" si="0"/>
        <v>0</v>
      </c>
      <c r="R13" s="230">
        <v>2.8054341868565538</v>
      </c>
      <c r="S13" s="193">
        <f t="shared" si="2"/>
        <v>1.9126375994960091E-2</v>
      </c>
      <c r="T13" s="193">
        <f t="shared" si="3"/>
        <v>2.0320012614881467E-2</v>
      </c>
    </row>
    <row r="14" spans="1:20" x14ac:dyDescent="0.25">
      <c r="A14" s="45">
        <v>416</v>
      </c>
      <c r="B14" s="46" t="s">
        <v>98</v>
      </c>
      <c r="C14" s="47">
        <v>150.53116609715192</v>
      </c>
      <c r="D14" s="47">
        <v>96.940509085391469</v>
      </c>
      <c r="E14" s="47">
        <v>53.46500409495335</v>
      </c>
      <c r="F14" s="47">
        <v>0</v>
      </c>
      <c r="G14" s="47">
        <v>0</v>
      </c>
      <c r="H14" s="47">
        <v>0.12565291680697158</v>
      </c>
      <c r="I14" s="47">
        <v>0</v>
      </c>
      <c r="J14" s="47">
        <v>0</v>
      </c>
      <c r="K14" s="10">
        <f t="shared" si="1"/>
        <v>0.64398962420065653</v>
      </c>
      <c r="L14" s="49">
        <f t="shared" si="0"/>
        <v>0.35517564555666403</v>
      </c>
      <c r="M14" s="49">
        <f t="shared" si="0"/>
        <v>0</v>
      </c>
      <c r="N14" s="49">
        <f t="shared" si="0"/>
        <v>0</v>
      </c>
      <c r="O14" s="49">
        <f t="shared" si="0"/>
        <v>8.3473024267862199E-4</v>
      </c>
      <c r="P14" s="49">
        <f t="shared" si="0"/>
        <v>0</v>
      </c>
      <c r="Q14" s="49">
        <f t="shared" si="0"/>
        <v>0</v>
      </c>
      <c r="R14" s="52">
        <v>0.38306570794339606</v>
      </c>
      <c r="S14" s="14">
        <f t="shared" si="2"/>
        <v>2.5447601176235338E-3</v>
      </c>
      <c r="T14" s="14">
        <f t="shared" si="3"/>
        <v>3.9515545313050402E-3</v>
      </c>
    </row>
    <row r="15" spans="1:20" x14ac:dyDescent="0.25">
      <c r="A15" s="45">
        <v>417</v>
      </c>
      <c r="B15" s="46" t="s">
        <v>102</v>
      </c>
      <c r="C15" s="47">
        <v>0.31608155740212923</v>
      </c>
      <c r="D15" s="47">
        <v>0.31608155740212923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10">
        <f t="shared" si="1"/>
        <v>1</v>
      </c>
      <c r="L15" s="49">
        <f t="shared" si="0"/>
        <v>0</v>
      </c>
      <c r="M15" s="49">
        <f t="shared" si="0"/>
        <v>0</v>
      </c>
      <c r="N15" s="49">
        <f t="shared" si="0"/>
        <v>0</v>
      </c>
      <c r="O15" s="49">
        <f t="shared" si="0"/>
        <v>0</v>
      </c>
      <c r="P15" s="49">
        <f t="shared" si="0"/>
        <v>0</v>
      </c>
      <c r="Q15" s="49">
        <f t="shared" si="0"/>
        <v>0</v>
      </c>
      <c r="S15" s="14">
        <f t="shared" si="2"/>
        <v>0</v>
      </c>
      <c r="T15" s="14">
        <f t="shared" si="3"/>
        <v>0</v>
      </c>
    </row>
    <row r="16" spans="1:20" x14ac:dyDescent="0.25">
      <c r="A16" s="45">
        <v>418</v>
      </c>
      <c r="B16" s="46" t="s">
        <v>99</v>
      </c>
      <c r="C16" s="47">
        <v>237.09682381498311</v>
      </c>
      <c r="D16" s="47">
        <v>218.09651511769016</v>
      </c>
      <c r="E16" s="47">
        <v>17.361603139731354</v>
      </c>
      <c r="F16" s="47">
        <v>0</v>
      </c>
      <c r="G16" s="47">
        <v>0</v>
      </c>
      <c r="H16" s="47">
        <v>1.6387055575614122</v>
      </c>
      <c r="I16" s="47">
        <v>0</v>
      </c>
      <c r="J16" s="47">
        <v>0</v>
      </c>
      <c r="K16" s="10">
        <f t="shared" si="1"/>
        <v>0.91986266036140696</v>
      </c>
      <c r="L16" s="49">
        <f t="shared" si="0"/>
        <v>7.3225793835514905E-2</v>
      </c>
      <c r="M16" s="49">
        <f t="shared" si="0"/>
        <v>0</v>
      </c>
      <c r="N16" s="49">
        <f t="shared" si="0"/>
        <v>0</v>
      </c>
      <c r="O16" s="49">
        <f t="shared" si="0"/>
        <v>6.9115458030773328E-3</v>
      </c>
      <c r="P16" s="49">
        <f t="shared" si="0"/>
        <v>0</v>
      </c>
      <c r="Q16" s="49">
        <f t="shared" si="0"/>
        <v>0</v>
      </c>
      <c r="R16" s="52">
        <v>0.82621745613470865</v>
      </c>
      <c r="S16" s="14">
        <f t="shared" si="2"/>
        <v>3.4847259564280025E-3</v>
      </c>
      <c r="T16" s="14">
        <f t="shared" si="3"/>
        <v>3.7883111322932496E-3</v>
      </c>
    </row>
  </sheetData>
  <sheetProtection algorithmName="SHA-512" hashValue="BdDuNxp3BHDGnOHmxFtfBqSSXmnAf9hcbORp4yzg5UH7B3VhrZUOgfb1G4ezSH/P5W3xXFcwe6vtxGMy/weIXQ==" saltValue="BuCNVCifycgFrqdj3zIMtA==" spinCount="100000" sheet="1" objects="1" scenarios="1"/>
  <pageMargins left="0.7" right="0.7" top="0.78740157499999996" bottom="0.78740157499999996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A6329-6661-4C56-9850-CE2ED86A8D27}">
  <sheetPr>
    <tabColor theme="9" tint="0.79998168889431442"/>
  </sheetPr>
  <dimension ref="A1:BT16"/>
  <sheetViews>
    <sheetView workbookViewId="0">
      <pane xSplit="3" ySplit="1" topLeftCell="D2" activePane="bottomRight" state="frozen"/>
      <selection activeCell="O28" sqref="O28"/>
      <selection pane="topRight" activeCell="O28" sqref="O28"/>
      <selection pane="bottomLeft" activeCell="O28" sqref="O28"/>
      <selection pane="bottomRight" activeCell="BU18" sqref="BU18"/>
    </sheetView>
  </sheetViews>
  <sheetFormatPr baseColWidth="10" defaultRowHeight="15" x14ac:dyDescent="0.25"/>
  <cols>
    <col min="1" max="1" width="7.28515625" bestFit="1" customWidth="1"/>
    <col min="2" max="2" width="24.85546875" bestFit="1" customWidth="1"/>
    <col min="4" max="5" width="4.5703125" hidden="1" customWidth="1"/>
    <col min="6" max="6" width="5.5703125" style="29" bestFit="1" customWidth="1"/>
    <col min="7" max="9" width="4.5703125" hidden="1" customWidth="1"/>
    <col min="10" max="10" width="5.5703125" style="29" bestFit="1" customWidth="1"/>
    <col min="11" max="19" width="4.5703125" hidden="1" customWidth="1"/>
    <col min="20" max="20" width="6.5703125" style="161" bestFit="1" customWidth="1"/>
    <col min="21" max="23" width="4.5703125" hidden="1" customWidth="1"/>
    <col min="24" max="25" width="5.5703125" style="161" bestFit="1" customWidth="1"/>
    <col min="26" max="31" width="4.5703125" hidden="1" customWidth="1"/>
    <col min="32" max="32" width="5.5703125" bestFit="1" customWidth="1"/>
    <col min="33" max="33" width="4.5703125" hidden="1" customWidth="1"/>
    <col min="34" max="34" width="5.5703125" bestFit="1" customWidth="1"/>
    <col min="35" max="35" width="5.5703125" hidden="1" customWidth="1"/>
    <col min="36" max="36" width="6.5703125" bestFit="1" customWidth="1"/>
    <col min="37" max="37" width="5.5703125" style="161" bestFit="1" customWidth="1"/>
    <col min="38" max="39" width="6.140625" hidden="1" customWidth="1"/>
    <col min="40" max="40" width="7" bestFit="1" customWidth="1"/>
    <col min="41" max="43" width="6.140625" hidden="1" customWidth="1"/>
    <col min="44" max="44" width="7" bestFit="1" customWidth="1"/>
    <col min="45" max="53" width="6.140625" hidden="1" customWidth="1"/>
    <col min="54" max="54" width="7.140625" style="161" bestFit="1" customWidth="1"/>
    <col min="55" max="57" width="6.140625" hidden="1" customWidth="1"/>
    <col min="58" max="58" width="7.140625" style="161" bestFit="1" customWidth="1"/>
    <col min="59" max="59" width="7.28515625" style="161" customWidth="1"/>
    <col min="60" max="65" width="6.140625" hidden="1" customWidth="1"/>
    <col min="66" max="66" width="7.140625" bestFit="1" customWidth="1"/>
    <col min="67" max="67" width="6.140625" hidden="1" customWidth="1"/>
    <col min="68" max="68" width="7" bestFit="1" customWidth="1"/>
    <col min="69" max="69" width="6.140625" hidden="1" customWidth="1"/>
    <col min="70" max="70" width="7.140625" bestFit="1" customWidth="1"/>
    <col min="71" max="71" width="7" style="161" bestFit="1" customWidth="1"/>
  </cols>
  <sheetData>
    <row r="1" spans="1:72" ht="152.25" x14ac:dyDescent="0.25">
      <c r="A1" s="53" t="s">
        <v>103</v>
      </c>
      <c r="B1" s="53" t="s">
        <v>100</v>
      </c>
      <c r="C1" s="53" t="s">
        <v>64</v>
      </c>
      <c r="D1" s="56" t="s">
        <v>30</v>
      </c>
      <c r="E1" s="56" t="s">
        <v>31</v>
      </c>
      <c r="F1" s="168" t="s">
        <v>32</v>
      </c>
      <c r="G1" s="56" t="s">
        <v>33</v>
      </c>
      <c r="H1" s="56" t="s">
        <v>34</v>
      </c>
      <c r="I1" s="56" t="s">
        <v>35</v>
      </c>
      <c r="J1" s="168" t="s">
        <v>63</v>
      </c>
      <c r="K1" s="56" t="s">
        <v>36</v>
      </c>
      <c r="L1" s="56" t="s">
        <v>37</v>
      </c>
      <c r="M1" s="56" t="s">
        <v>38</v>
      </c>
      <c r="N1" s="56" t="s">
        <v>39</v>
      </c>
      <c r="O1" s="56" t="s">
        <v>40</v>
      </c>
      <c r="P1" s="56" t="s">
        <v>41</v>
      </c>
      <c r="Q1" s="56" t="s">
        <v>42</v>
      </c>
      <c r="R1" s="56" t="s">
        <v>43</v>
      </c>
      <c r="S1" s="56" t="s">
        <v>44</v>
      </c>
      <c r="T1" s="171" t="s">
        <v>45</v>
      </c>
      <c r="U1" s="56" t="s">
        <v>46</v>
      </c>
      <c r="V1" s="56" t="s">
        <v>47</v>
      </c>
      <c r="W1" s="56" t="s">
        <v>48</v>
      </c>
      <c r="X1" s="171" t="s">
        <v>49</v>
      </c>
      <c r="Y1" s="171" t="s">
        <v>50</v>
      </c>
      <c r="Z1" s="56" t="s">
        <v>51</v>
      </c>
      <c r="AA1" s="56" t="s">
        <v>52</v>
      </c>
      <c r="AB1" s="56" t="s">
        <v>53</v>
      </c>
      <c r="AC1" s="56" t="s">
        <v>54</v>
      </c>
      <c r="AD1" s="56" t="s">
        <v>55</v>
      </c>
      <c r="AE1" s="56" t="s">
        <v>56</v>
      </c>
      <c r="AF1" s="56" t="s">
        <v>57</v>
      </c>
      <c r="AG1" s="56" t="s">
        <v>58</v>
      </c>
      <c r="AH1" s="56" t="s">
        <v>59</v>
      </c>
      <c r="AI1" s="56" t="s">
        <v>60</v>
      </c>
      <c r="AJ1" s="56" t="s">
        <v>61</v>
      </c>
      <c r="AK1" s="171" t="s">
        <v>62</v>
      </c>
      <c r="AL1" s="24" t="s">
        <v>30</v>
      </c>
      <c r="AM1" s="25" t="s">
        <v>31</v>
      </c>
      <c r="AN1" s="30" t="s">
        <v>32</v>
      </c>
      <c r="AO1" s="25" t="s">
        <v>33</v>
      </c>
      <c r="AP1" s="25" t="s">
        <v>34</v>
      </c>
      <c r="AQ1" s="25" t="s">
        <v>35</v>
      </c>
      <c r="AR1" s="30" t="s">
        <v>63</v>
      </c>
      <c r="AS1" s="25" t="s">
        <v>36</v>
      </c>
      <c r="AT1" s="25" t="s">
        <v>37</v>
      </c>
      <c r="AU1" s="25" t="s">
        <v>38</v>
      </c>
      <c r="AV1" s="25" t="s">
        <v>39</v>
      </c>
      <c r="AW1" s="25" t="s">
        <v>40</v>
      </c>
      <c r="AX1" s="25" t="s">
        <v>41</v>
      </c>
      <c r="AY1" s="25" t="s">
        <v>42</v>
      </c>
      <c r="AZ1" s="25" t="s">
        <v>43</v>
      </c>
      <c r="BA1" s="25" t="s">
        <v>44</v>
      </c>
      <c r="BB1" s="159" t="s">
        <v>45</v>
      </c>
      <c r="BC1" s="25" t="s">
        <v>46</v>
      </c>
      <c r="BD1" s="25" t="s">
        <v>47</v>
      </c>
      <c r="BE1" s="25" t="s">
        <v>48</v>
      </c>
      <c r="BF1" s="159" t="s">
        <v>49</v>
      </c>
      <c r="BG1" s="159" t="s">
        <v>50</v>
      </c>
      <c r="BH1" s="25" t="s">
        <v>51</v>
      </c>
      <c r="BI1" s="25" t="s">
        <v>52</v>
      </c>
      <c r="BJ1" s="25" t="s">
        <v>53</v>
      </c>
      <c r="BK1" s="25" t="s">
        <v>54</v>
      </c>
      <c r="BL1" s="25" t="s">
        <v>55</v>
      </c>
      <c r="BM1" s="25" t="s">
        <v>56</v>
      </c>
      <c r="BN1" s="25" t="s">
        <v>57</v>
      </c>
      <c r="BO1" s="25" t="s">
        <v>58</v>
      </c>
      <c r="BP1" s="25" t="s">
        <v>59</v>
      </c>
      <c r="BQ1" s="25" t="s">
        <v>60</v>
      </c>
      <c r="BR1" s="25" t="s">
        <v>61</v>
      </c>
      <c r="BS1" s="159" t="s">
        <v>62</v>
      </c>
    </row>
    <row r="2" spans="1:72" x14ac:dyDescent="0.25">
      <c r="A2" s="54">
        <v>401</v>
      </c>
      <c r="B2" s="55" t="s">
        <v>87</v>
      </c>
      <c r="C2" s="57">
        <v>5.7881963347675338</v>
      </c>
      <c r="D2" s="58"/>
      <c r="E2" s="58"/>
      <c r="F2" s="169"/>
      <c r="G2" s="58"/>
      <c r="H2" s="58"/>
      <c r="I2" s="58"/>
      <c r="J2" s="169">
        <v>0.30746214398601796</v>
      </c>
      <c r="K2" s="58"/>
      <c r="L2" s="58"/>
      <c r="M2" s="58"/>
      <c r="N2" s="57">
        <v>4.6253359553859397E-2</v>
      </c>
      <c r="O2" s="58"/>
      <c r="P2" s="58"/>
      <c r="Q2" s="58"/>
      <c r="R2" s="58"/>
      <c r="S2" s="58"/>
      <c r="T2" s="172">
        <v>2.7689306693737787</v>
      </c>
      <c r="U2" s="58"/>
      <c r="V2" s="58"/>
      <c r="W2" s="58"/>
      <c r="X2" s="173"/>
      <c r="Y2" s="172">
        <v>0.92892284551196691</v>
      </c>
      <c r="Z2" s="58"/>
      <c r="AA2" s="58"/>
      <c r="AB2" s="58"/>
      <c r="AC2" s="58"/>
      <c r="AD2" s="58"/>
      <c r="AE2" s="58"/>
      <c r="AF2" s="57">
        <v>0.5023342633459269</v>
      </c>
      <c r="AG2" s="58"/>
      <c r="AH2" s="58"/>
      <c r="AI2" s="58"/>
      <c r="AJ2" s="57">
        <v>0.60161387561922663</v>
      </c>
      <c r="AK2" s="172">
        <v>0.63267917737675472</v>
      </c>
      <c r="AL2" s="162">
        <f t="shared" ref="AL2:AQ16" si="0">D2/(SUM($D2:$AK2))</f>
        <v>0</v>
      </c>
      <c r="AM2" s="162">
        <f t="shared" si="0"/>
        <v>0</v>
      </c>
      <c r="AN2" s="31">
        <f t="shared" si="0"/>
        <v>0</v>
      </c>
      <c r="AO2" s="162">
        <f t="shared" si="0"/>
        <v>0</v>
      </c>
      <c r="AP2" s="162">
        <f t="shared" si="0"/>
        <v>0</v>
      </c>
      <c r="AQ2" s="162">
        <f t="shared" si="0"/>
        <v>0</v>
      </c>
      <c r="AR2" s="31">
        <f>J2/(SUM($D2:$AK2))</f>
        <v>5.3118817366164278E-2</v>
      </c>
      <c r="AS2" s="162">
        <f>K2/(SUM($D2:$AK2))</f>
        <v>0</v>
      </c>
      <c r="AT2" s="162">
        <f t="shared" ref="AT2:BB2" si="1">L2/(SUM($D2:$AK2))</f>
        <v>0</v>
      </c>
      <c r="AU2" s="162">
        <f t="shared" si="1"/>
        <v>0</v>
      </c>
      <c r="AV2" s="162">
        <f t="shared" si="1"/>
        <v>7.9909797247257764E-3</v>
      </c>
      <c r="AW2" s="162">
        <f t="shared" si="1"/>
        <v>0</v>
      </c>
      <c r="AX2" s="162">
        <f t="shared" si="1"/>
        <v>0</v>
      </c>
      <c r="AY2" s="162">
        <f t="shared" si="1"/>
        <v>0</v>
      </c>
      <c r="AZ2" s="162">
        <f t="shared" si="1"/>
        <v>0</v>
      </c>
      <c r="BA2" s="162">
        <f t="shared" si="1"/>
        <v>0</v>
      </c>
      <c r="BB2" s="160">
        <f t="shared" si="1"/>
        <v>0.47837538832984078</v>
      </c>
      <c r="BC2" s="162">
        <f t="shared" ref="BC2:BC16" si="2">U2/(SUM($D2:$AK2))</f>
        <v>0</v>
      </c>
      <c r="BD2" s="162">
        <f t="shared" ref="BD2:BD16" si="3">V2/(SUM($D2:$AK2))</f>
        <v>0</v>
      </c>
      <c r="BE2" s="162">
        <f t="shared" ref="BE2:BE16" si="4">W2/(SUM($D2:$AK2))</f>
        <v>0</v>
      </c>
      <c r="BF2" s="160">
        <f t="shared" ref="BF2:BF16" si="5">X2/(SUM($D2:$AK2))</f>
        <v>0</v>
      </c>
      <c r="BG2" s="160">
        <f t="shared" ref="BG2:BG16" si="6">Y2/(SUM($D2:$AK2))</f>
        <v>0.16048571813852869</v>
      </c>
      <c r="BH2" s="162">
        <f t="shared" ref="BH2:BH16" si="7">Z2/(SUM($D2:$AK2))</f>
        <v>0</v>
      </c>
      <c r="BI2" s="162">
        <f t="shared" ref="BI2:BI16" si="8">AA2/(SUM($D2:$AK2))</f>
        <v>0</v>
      </c>
      <c r="BJ2" s="162">
        <f t="shared" ref="BJ2:BJ16" si="9">AB2/(SUM($D2:$AK2))</f>
        <v>0</v>
      </c>
      <c r="BK2" s="162">
        <f t="shared" ref="BK2:BK16" si="10">AC2/(SUM($D2:$AK2))</f>
        <v>0</v>
      </c>
      <c r="BL2" s="162">
        <f t="shared" ref="BL2:BL16" si="11">AD2/(SUM($D2:$AK2))</f>
        <v>0</v>
      </c>
      <c r="BM2" s="162">
        <f t="shared" ref="BM2:BM16" si="12">AE2/(SUM($D2:$AK2))</f>
        <v>0</v>
      </c>
      <c r="BN2" s="162">
        <f t="shared" ref="BN2:BN16" si="13">AF2/(SUM($D2:$AK2))</f>
        <v>8.6785975162693221E-2</v>
      </c>
      <c r="BO2" s="162">
        <f t="shared" ref="BO2:BO16" si="14">AG2/(SUM($D2:$AK2))</f>
        <v>0</v>
      </c>
      <c r="BP2" s="162">
        <f t="shared" ref="BP2:BP16" si="15">AH2/(SUM($D2:$AK2))</f>
        <v>0</v>
      </c>
      <c r="BQ2" s="162">
        <f t="shared" ref="BQ2:BQ16" si="16">AI2/(SUM($D2:$AK2))</f>
        <v>0</v>
      </c>
      <c r="BR2" s="162">
        <f t="shared" ref="BR2:BR16" si="17">AJ2/(SUM($D2:$AK2))</f>
        <v>0.103938056144633</v>
      </c>
      <c r="BS2" s="160">
        <f t="shared" ref="BS2:BS16" si="18">AK2/(SUM($D2:$AK2))</f>
        <v>0.10930506513341427</v>
      </c>
    </row>
    <row r="3" spans="1:72" x14ac:dyDescent="0.25">
      <c r="A3" s="54">
        <v>403</v>
      </c>
      <c r="B3" s="55" t="s">
        <v>88</v>
      </c>
      <c r="C3" s="57">
        <v>3.7704025704164317</v>
      </c>
      <c r="D3" s="58"/>
      <c r="E3" s="58"/>
      <c r="F3" s="169"/>
      <c r="G3" s="58"/>
      <c r="H3" s="58"/>
      <c r="I3" s="58"/>
      <c r="J3" s="169">
        <v>0.46566823796774454</v>
      </c>
      <c r="K3" s="58"/>
      <c r="L3" s="58"/>
      <c r="M3" s="58"/>
      <c r="N3" s="58"/>
      <c r="O3" s="58"/>
      <c r="P3" s="58"/>
      <c r="Q3" s="58"/>
      <c r="R3" s="57">
        <v>7.4067633011098144E-2</v>
      </c>
      <c r="S3" s="58"/>
      <c r="T3" s="172">
        <v>0.37465574675242225</v>
      </c>
      <c r="U3" s="57">
        <v>5.7788406996096258E-3</v>
      </c>
      <c r="V3" s="58"/>
      <c r="W3" s="58"/>
      <c r="X3" s="173"/>
      <c r="Y3" s="172">
        <v>0.43405827161495059</v>
      </c>
      <c r="Z3" s="58"/>
      <c r="AA3" s="58"/>
      <c r="AB3" s="58"/>
      <c r="AC3" s="58"/>
      <c r="AD3" s="58"/>
      <c r="AE3" s="58"/>
      <c r="AF3" s="57">
        <v>0.75570803760060679</v>
      </c>
      <c r="AG3" s="58"/>
      <c r="AH3" s="57">
        <v>0.39584722305868714</v>
      </c>
      <c r="AI3" s="58"/>
      <c r="AJ3" s="57">
        <v>0.6268234190646792</v>
      </c>
      <c r="AK3" s="172">
        <v>0.637795160646633</v>
      </c>
      <c r="AL3" s="162">
        <f t="shared" si="0"/>
        <v>0</v>
      </c>
      <c r="AM3" s="162">
        <f t="shared" si="0"/>
        <v>0</v>
      </c>
      <c r="AN3" s="31">
        <f t="shared" si="0"/>
        <v>0</v>
      </c>
      <c r="AO3" s="162">
        <f t="shared" si="0"/>
        <v>0</v>
      </c>
      <c r="AP3" s="162">
        <f t="shared" si="0"/>
        <v>0</v>
      </c>
      <c r="AQ3" s="162">
        <f t="shared" si="0"/>
        <v>0</v>
      </c>
      <c r="AR3" s="31">
        <f t="shared" ref="AR3:AR16" si="19">J3/(SUM($D3:$AK3))</f>
        <v>0.12350623819893924</v>
      </c>
      <c r="AS3" s="162">
        <f t="shared" ref="AS3:AS16" si="20">K3/(SUM($D3:$AK3))</f>
        <v>0</v>
      </c>
      <c r="AT3" s="162">
        <f t="shared" ref="AT3:AT16" si="21">L3/(SUM($D3:$AK3))</f>
        <v>0</v>
      </c>
      <c r="AU3" s="162">
        <f t="shared" ref="AU3:AU16" si="22">M3/(SUM($D3:$AK3))</f>
        <v>0</v>
      </c>
      <c r="AV3" s="162">
        <f t="shared" ref="AV3:AV16" si="23">N3/(SUM($D3:$AK3))</f>
        <v>0</v>
      </c>
      <c r="AW3" s="162">
        <f t="shared" ref="AW3:AW16" si="24">O3/(SUM($D3:$AK3))</f>
        <v>0</v>
      </c>
      <c r="AX3" s="162">
        <f t="shared" ref="AX3:AX16" si="25">P3/(SUM($D3:$AK3))</f>
        <v>0</v>
      </c>
      <c r="AY3" s="162">
        <f t="shared" ref="AY3:AY16" si="26">Q3/(SUM($D3:$AK3))</f>
        <v>0</v>
      </c>
      <c r="AZ3" s="162">
        <f t="shared" ref="AZ3:AZ16" si="27">R3/(SUM($D3:$AK3))</f>
        <v>1.9644489315876305E-2</v>
      </c>
      <c r="BA3" s="162">
        <f t="shared" ref="BA3:BA16" si="28">S3/(SUM($D3:$AK3))</f>
        <v>0</v>
      </c>
      <c r="BB3" s="160">
        <f t="shared" ref="BB3:BB16" si="29">T3/(SUM($D3:$AK3))</f>
        <v>9.9367571434432395E-2</v>
      </c>
      <c r="BC3" s="162">
        <f t="shared" si="2"/>
        <v>1.5326853278087404E-3</v>
      </c>
      <c r="BD3" s="162">
        <f t="shared" si="3"/>
        <v>0</v>
      </c>
      <c r="BE3" s="162">
        <f t="shared" si="4"/>
        <v>0</v>
      </c>
      <c r="BF3" s="160">
        <f t="shared" si="5"/>
        <v>0</v>
      </c>
      <c r="BG3" s="160">
        <f t="shared" si="6"/>
        <v>0.11512252697382655</v>
      </c>
      <c r="BH3" s="162">
        <f t="shared" si="7"/>
        <v>0</v>
      </c>
      <c r="BI3" s="162">
        <f t="shared" si="8"/>
        <v>0</v>
      </c>
      <c r="BJ3" s="162">
        <f t="shared" si="9"/>
        <v>0</v>
      </c>
      <c r="BK3" s="162">
        <f t="shared" si="10"/>
        <v>0</v>
      </c>
      <c r="BL3" s="162">
        <f t="shared" si="11"/>
        <v>0</v>
      </c>
      <c r="BM3" s="162">
        <f t="shared" si="12"/>
        <v>0</v>
      </c>
      <c r="BN3" s="162">
        <f t="shared" si="13"/>
        <v>0.20043165775720886</v>
      </c>
      <c r="BO3" s="162">
        <f t="shared" si="14"/>
        <v>0</v>
      </c>
      <c r="BP3" s="162">
        <f t="shared" si="15"/>
        <v>0.10498805251317417</v>
      </c>
      <c r="BQ3" s="162">
        <f t="shared" si="16"/>
        <v>0</v>
      </c>
      <c r="BR3" s="162">
        <f t="shared" si="17"/>
        <v>0.16624840646537331</v>
      </c>
      <c r="BS3" s="160">
        <f t="shared" si="18"/>
        <v>0.1691583720133604</v>
      </c>
    </row>
    <row r="4" spans="1:72" x14ac:dyDescent="0.25">
      <c r="A4" s="54">
        <v>404</v>
      </c>
      <c r="B4" s="55" t="s">
        <v>89</v>
      </c>
      <c r="C4" s="57">
        <v>134.25839780784142</v>
      </c>
      <c r="D4" s="57">
        <v>1.2749537088559193</v>
      </c>
      <c r="E4" s="57">
        <v>0.23799244232912611</v>
      </c>
      <c r="F4" s="169">
        <v>8.6135268521218915</v>
      </c>
      <c r="G4" s="58"/>
      <c r="H4" s="58"/>
      <c r="I4" s="58"/>
      <c r="J4" s="169">
        <v>5.0269296350851853</v>
      </c>
      <c r="K4" s="58"/>
      <c r="L4" s="57">
        <v>0.18469357109891879</v>
      </c>
      <c r="M4" s="58"/>
      <c r="N4" s="57">
        <v>0.67470848471712563</v>
      </c>
      <c r="O4" s="57">
        <v>7.237085655290855E-2</v>
      </c>
      <c r="P4" s="57">
        <v>0.21722286509452116</v>
      </c>
      <c r="Q4" s="58"/>
      <c r="R4" s="58"/>
      <c r="S4" s="58"/>
      <c r="T4" s="172">
        <v>26.825320119909719</v>
      </c>
      <c r="U4" s="57">
        <v>0.10260592213453626</v>
      </c>
      <c r="V4" s="57">
        <v>0.16692561628660668</v>
      </c>
      <c r="W4" s="58"/>
      <c r="X4" s="172">
        <v>17.496135351266926</v>
      </c>
      <c r="Y4" s="172">
        <v>9.1558136881108894</v>
      </c>
      <c r="Z4" s="57">
        <v>0.32233527045092503</v>
      </c>
      <c r="AA4" s="57">
        <v>3.3343237460242254</v>
      </c>
      <c r="AB4" s="58"/>
      <c r="AC4" s="58"/>
      <c r="AD4" s="57">
        <v>0.3898524214735658</v>
      </c>
      <c r="AE4" s="57">
        <v>3.2581889439066231E-2</v>
      </c>
      <c r="AF4" s="57">
        <v>16.93232984819354</v>
      </c>
      <c r="AG4" s="57">
        <v>0.33010610815690067</v>
      </c>
      <c r="AH4" s="57">
        <v>3.7160787674476223</v>
      </c>
      <c r="AI4" s="57">
        <v>1.3788721540815918</v>
      </c>
      <c r="AJ4" s="57">
        <v>36.413613347776312</v>
      </c>
      <c r="AK4" s="172">
        <v>1.3591051412333641</v>
      </c>
      <c r="AL4" s="162">
        <f t="shared" si="0"/>
        <v>9.4962678660943742E-3</v>
      </c>
      <c r="AM4" s="162">
        <f t="shared" si="0"/>
        <v>1.7726447374245826E-3</v>
      </c>
      <c r="AN4" s="31">
        <f>F4/(SUM($D4:$AK4))</f>
        <v>6.4156335788023378E-2</v>
      </c>
      <c r="AO4" s="162">
        <f t="shared" si="0"/>
        <v>0</v>
      </c>
      <c r="AP4" s="162">
        <f t="shared" si="0"/>
        <v>0</v>
      </c>
      <c r="AQ4" s="162">
        <f t="shared" si="0"/>
        <v>0</v>
      </c>
      <c r="AR4" s="31">
        <f t="shared" si="19"/>
        <v>3.7442198902745936E-2</v>
      </c>
      <c r="AS4" s="162">
        <f t="shared" si="20"/>
        <v>0</v>
      </c>
      <c r="AT4" s="162">
        <f t="shared" si="21"/>
        <v>1.3756574941648214E-3</v>
      </c>
      <c r="AU4" s="162">
        <f t="shared" si="22"/>
        <v>0</v>
      </c>
      <c r="AV4" s="162">
        <f t="shared" si="23"/>
        <v>5.0254471655680616E-3</v>
      </c>
      <c r="AW4" s="162">
        <f t="shared" si="24"/>
        <v>5.3904156264764937E-4</v>
      </c>
      <c r="AX4" s="162">
        <f t="shared" si="25"/>
        <v>1.6179462040461967E-3</v>
      </c>
      <c r="AY4" s="162">
        <f t="shared" si="26"/>
        <v>0</v>
      </c>
      <c r="AZ4" s="162">
        <f t="shared" si="27"/>
        <v>0</v>
      </c>
      <c r="BA4" s="162">
        <f t="shared" si="28"/>
        <v>0</v>
      </c>
      <c r="BB4" s="160">
        <f t="shared" si="29"/>
        <v>0.19980366634721591</v>
      </c>
      <c r="BC4" s="162">
        <f t="shared" si="2"/>
        <v>7.6424211676793564E-4</v>
      </c>
      <c r="BD4" s="162">
        <f t="shared" si="3"/>
        <v>1.2433160160716396E-3</v>
      </c>
      <c r="BE4" s="162">
        <f t="shared" si="4"/>
        <v>0</v>
      </c>
      <c r="BF4" s="160">
        <f t="shared" si="5"/>
        <v>0.13031687877214534</v>
      </c>
      <c r="BG4" s="160">
        <f t="shared" si="6"/>
        <v>6.8195463655206415E-2</v>
      </c>
      <c r="BH4" s="162">
        <f t="shared" si="7"/>
        <v>2.4008574190813041E-3</v>
      </c>
      <c r="BI4" s="162">
        <f t="shared" si="8"/>
        <v>2.4835122424122093E-2</v>
      </c>
      <c r="BJ4" s="162">
        <f t="shared" si="9"/>
        <v>0</v>
      </c>
      <c r="BK4" s="162">
        <f t="shared" si="10"/>
        <v>0</v>
      </c>
      <c r="BL4" s="162">
        <f t="shared" si="11"/>
        <v>2.9037470120233809E-3</v>
      </c>
      <c r="BM4" s="162">
        <f t="shared" si="12"/>
        <v>2.4268045776696499E-4</v>
      </c>
      <c r="BN4" s="162">
        <f t="shared" si="13"/>
        <v>0.12611747290793759</v>
      </c>
      <c r="BO4" s="162">
        <f t="shared" si="14"/>
        <v>2.4587371333699977E-3</v>
      </c>
      <c r="BP4" s="162">
        <f t="shared" si="15"/>
        <v>2.7678557379824362E-2</v>
      </c>
      <c r="BQ4" s="162">
        <f t="shared" si="16"/>
        <v>1.027028607964707E-2</v>
      </c>
      <c r="BR4" s="162">
        <f t="shared" si="17"/>
        <v>0.27122037758780387</v>
      </c>
      <c r="BS4" s="160">
        <f t="shared" si="18"/>
        <v>1.0123054970301347E-2</v>
      </c>
    </row>
    <row r="5" spans="1:72" x14ac:dyDescent="0.25">
      <c r="A5" s="54">
        <v>405</v>
      </c>
      <c r="B5" s="55" t="s">
        <v>90</v>
      </c>
      <c r="C5" s="57">
        <v>170.81482575108467</v>
      </c>
      <c r="D5" s="57">
        <v>3.082103211314287</v>
      </c>
      <c r="E5" s="58"/>
      <c r="F5" s="169">
        <v>9.3510264762361999</v>
      </c>
      <c r="G5" s="57">
        <v>3.8892123902928559</v>
      </c>
      <c r="H5" s="58"/>
      <c r="I5" s="58"/>
      <c r="J5" s="169">
        <v>10.23934054971925</v>
      </c>
      <c r="K5" s="58"/>
      <c r="L5" s="58"/>
      <c r="M5" s="57">
        <v>0.83255885018892717</v>
      </c>
      <c r="N5" s="57">
        <v>1.9383487130757338</v>
      </c>
      <c r="O5" s="58"/>
      <c r="P5" s="58"/>
      <c r="Q5" s="58"/>
      <c r="R5" s="58"/>
      <c r="S5" s="57">
        <v>1.0299970498078696E-3</v>
      </c>
      <c r="T5" s="172">
        <v>44.510256334990181</v>
      </c>
      <c r="U5" s="57">
        <v>0.92896085778969228</v>
      </c>
      <c r="V5" s="58"/>
      <c r="W5" s="57">
        <v>0.94943020627929942</v>
      </c>
      <c r="X5" s="172">
        <v>7.245592399628304</v>
      </c>
      <c r="Y5" s="172">
        <v>19.770003888892781</v>
      </c>
      <c r="Z5" s="57">
        <v>0.47655056222387349</v>
      </c>
      <c r="AA5" s="57">
        <v>3.5085841390643555</v>
      </c>
      <c r="AB5" s="57">
        <v>0.11926733577858749</v>
      </c>
      <c r="AC5" s="58"/>
      <c r="AD5" s="57">
        <v>1.5396026725761631</v>
      </c>
      <c r="AE5" s="57">
        <v>7.2272778805781675E-4</v>
      </c>
      <c r="AF5" s="57">
        <v>16.894011501149489</v>
      </c>
      <c r="AG5" s="58"/>
      <c r="AH5" s="57">
        <v>2.9177559847209071</v>
      </c>
      <c r="AI5" s="57">
        <v>1.2057992943923628</v>
      </c>
      <c r="AJ5" s="57">
        <v>35.240000281515805</v>
      </c>
      <c r="AK5" s="172">
        <v>6.1746673764180322</v>
      </c>
      <c r="AL5" s="162">
        <f t="shared" si="0"/>
        <v>1.8043534557156026E-2</v>
      </c>
      <c r="AM5" s="162">
        <f t="shared" si="0"/>
        <v>0</v>
      </c>
      <c r="AN5" s="31">
        <f t="shared" si="0"/>
        <v>5.4743646724568953E-2</v>
      </c>
      <c r="AO5" s="162">
        <f t="shared" si="0"/>
        <v>2.2768587991069927E-2</v>
      </c>
      <c r="AP5" s="162">
        <f t="shared" si="0"/>
        <v>0</v>
      </c>
      <c r="AQ5" s="162">
        <f t="shared" si="0"/>
        <v>0</v>
      </c>
      <c r="AR5" s="31">
        <f t="shared" si="19"/>
        <v>5.9944097385552682E-2</v>
      </c>
      <c r="AS5" s="162">
        <f t="shared" si="20"/>
        <v>0</v>
      </c>
      <c r="AT5" s="162">
        <f t="shared" si="21"/>
        <v>0</v>
      </c>
      <c r="AU5" s="162">
        <f t="shared" si="22"/>
        <v>4.874043260168469E-3</v>
      </c>
      <c r="AV5" s="162">
        <f t="shared" si="23"/>
        <v>1.1347660863468239E-2</v>
      </c>
      <c r="AW5" s="162">
        <f t="shared" si="24"/>
        <v>0</v>
      </c>
      <c r="AX5" s="162">
        <f t="shared" si="25"/>
        <v>0</v>
      </c>
      <c r="AY5" s="162">
        <f t="shared" si="26"/>
        <v>0</v>
      </c>
      <c r="AZ5" s="162">
        <f t="shared" si="27"/>
        <v>0</v>
      </c>
      <c r="BA5" s="162">
        <f t="shared" si="28"/>
        <v>6.0299042854090625E-6</v>
      </c>
      <c r="BB5" s="160">
        <f t="shared" si="29"/>
        <v>0.2605760720082429</v>
      </c>
      <c r="BC5" s="162">
        <f t="shared" si="2"/>
        <v>5.4384088366158214E-3</v>
      </c>
      <c r="BD5" s="162">
        <f t="shared" si="3"/>
        <v>0</v>
      </c>
      <c r="BE5" s="162">
        <f t="shared" si="4"/>
        <v>5.5582423955566332E-3</v>
      </c>
      <c r="BF5" s="160">
        <f t="shared" si="5"/>
        <v>4.2417819224817972E-2</v>
      </c>
      <c r="BG5" s="160">
        <f t="shared" si="6"/>
        <v>0.11573939089866855</v>
      </c>
      <c r="BH5" s="162">
        <f t="shared" si="7"/>
        <v>2.7898665126311292E-3</v>
      </c>
      <c r="BI5" s="162">
        <f t="shared" si="8"/>
        <v>2.0540278770515737E-2</v>
      </c>
      <c r="BJ5" s="162">
        <f t="shared" si="9"/>
        <v>6.98225901962318E-4</v>
      </c>
      <c r="BK5" s="162">
        <f t="shared" si="10"/>
        <v>0</v>
      </c>
      <c r="BL5" s="162">
        <f t="shared" si="11"/>
        <v>9.0132848001127554E-3</v>
      </c>
      <c r="BM5" s="162">
        <f t="shared" si="12"/>
        <v>4.2310600668292755E-6</v>
      </c>
      <c r="BN5" s="162">
        <f t="shared" si="13"/>
        <v>9.8902489446482847E-2</v>
      </c>
      <c r="BO5" s="162">
        <f t="shared" si="14"/>
        <v>0</v>
      </c>
      <c r="BP5" s="162">
        <f t="shared" si="15"/>
        <v>1.7081397776166827E-2</v>
      </c>
      <c r="BQ5" s="162">
        <f t="shared" si="16"/>
        <v>7.0591020954438657E-3</v>
      </c>
      <c r="BR5" s="162">
        <f t="shared" si="17"/>
        <v>0.20630527898596043</v>
      </c>
      <c r="BS5" s="160">
        <f t="shared" si="18"/>
        <v>3.6148310600485518E-2</v>
      </c>
    </row>
    <row r="6" spans="1:72" x14ac:dyDescent="0.25">
      <c r="A6" s="54">
        <v>406</v>
      </c>
      <c r="B6" s="55" t="s">
        <v>91</v>
      </c>
      <c r="C6" s="57">
        <v>40.297965322729027</v>
      </c>
      <c r="D6" s="57">
        <v>0.37149764587957146</v>
      </c>
      <c r="E6" s="58"/>
      <c r="F6" s="169">
        <v>7.126897728122275</v>
      </c>
      <c r="G6" s="58"/>
      <c r="H6" s="58"/>
      <c r="I6" s="58"/>
      <c r="J6" s="169">
        <v>2.0699220382878063</v>
      </c>
      <c r="K6" s="57">
        <v>1.3736351450038306E-2</v>
      </c>
      <c r="L6" s="58"/>
      <c r="M6" s="58"/>
      <c r="N6" s="57">
        <v>0.22214619808633135</v>
      </c>
      <c r="O6" s="58"/>
      <c r="P6" s="58"/>
      <c r="Q6" s="57">
        <v>4.2348844996669389E-2</v>
      </c>
      <c r="R6" s="58"/>
      <c r="S6" s="57">
        <v>0.13028652062892121</v>
      </c>
      <c r="T6" s="172">
        <v>3.5809761891379988</v>
      </c>
      <c r="U6" s="57">
        <v>0.14196510750531677</v>
      </c>
      <c r="V6" s="57">
        <v>8.4288555199640222E-2</v>
      </c>
      <c r="W6" s="58"/>
      <c r="X6" s="172">
        <v>8.1215476695065814</v>
      </c>
      <c r="Y6" s="172">
        <v>1.9728972536057996</v>
      </c>
      <c r="Z6" s="58"/>
      <c r="AA6" s="57">
        <v>0.70227953258669884</v>
      </c>
      <c r="AB6" s="58"/>
      <c r="AC6" s="58"/>
      <c r="AD6" s="57">
        <v>0.178509514856944</v>
      </c>
      <c r="AE6" s="58"/>
      <c r="AF6" s="57">
        <v>3.922385868622305</v>
      </c>
      <c r="AG6" s="58"/>
      <c r="AH6" s="57">
        <v>0.48280780008695939</v>
      </c>
      <c r="AI6" s="57">
        <v>1.339681335623419</v>
      </c>
      <c r="AJ6" s="57">
        <v>9.7937911685457433</v>
      </c>
      <c r="AK6" s="173"/>
      <c r="AL6" s="162">
        <f t="shared" si="0"/>
        <v>9.2187693076910236E-3</v>
      </c>
      <c r="AM6" s="162">
        <f t="shared" si="0"/>
        <v>0</v>
      </c>
      <c r="AN6" s="31">
        <f t="shared" si="0"/>
        <v>0.17685502657630542</v>
      </c>
      <c r="AO6" s="162">
        <f t="shared" si="0"/>
        <v>0</v>
      </c>
      <c r="AP6" s="162">
        <f t="shared" si="0"/>
        <v>0</v>
      </c>
      <c r="AQ6" s="162">
        <f t="shared" si="0"/>
        <v>0</v>
      </c>
      <c r="AR6" s="31">
        <f t="shared" si="19"/>
        <v>5.1365423085525379E-2</v>
      </c>
      <c r="AS6" s="162">
        <f t="shared" si="20"/>
        <v>3.4086960321767594E-4</v>
      </c>
      <c r="AT6" s="162">
        <f t="shared" si="21"/>
        <v>0</v>
      </c>
      <c r="AU6" s="162">
        <f t="shared" si="22"/>
        <v>0</v>
      </c>
      <c r="AV6" s="162">
        <f t="shared" si="23"/>
        <v>5.5125909287791156E-3</v>
      </c>
      <c r="AW6" s="162">
        <f t="shared" si="24"/>
        <v>0</v>
      </c>
      <c r="AX6" s="162">
        <f t="shared" si="25"/>
        <v>0</v>
      </c>
      <c r="AY6" s="162">
        <f t="shared" si="26"/>
        <v>1.0508928839834905E-3</v>
      </c>
      <c r="AZ6" s="162">
        <f t="shared" si="27"/>
        <v>0</v>
      </c>
      <c r="BA6" s="162">
        <f t="shared" si="28"/>
        <v>3.2330793772219683E-3</v>
      </c>
      <c r="BB6" s="160">
        <f t="shared" si="29"/>
        <v>8.8862456465469294E-2</v>
      </c>
      <c r="BC6" s="162">
        <f t="shared" si="2"/>
        <v>3.5228852466465607E-3</v>
      </c>
      <c r="BD6" s="162">
        <f t="shared" si="3"/>
        <v>2.0916330272411905E-3</v>
      </c>
      <c r="BE6" s="162">
        <f t="shared" si="4"/>
        <v>0</v>
      </c>
      <c r="BF6" s="160">
        <f t="shared" si="5"/>
        <v>0.20153741273199799</v>
      </c>
      <c r="BG6" s="160">
        <f t="shared" si="6"/>
        <v>4.8957738630367974E-2</v>
      </c>
      <c r="BH6" s="162">
        <f t="shared" si="7"/>
        <v>0</v>
      </c>
      <c r="BI6" s="162">
        <f t="shared" si="8"/>
        <v>1.7427170998893991E-2</v>
      </c>
      <c r="BJ6" s="162">
        <f t="shared" si="9"/>
        <v>0</v>
      </c>
      <c r="BK6" s="162">
        <f t="shared" si="10"/>
        <v>0</v>
      </c>
      <c r="BL6" s="162">
        <f t="shared" si="11"/>
        <v>4.429740147606419E-3</v>
      </c>
      <c r="BM6" s="162">
        <f t="shared" si="12"/>
        <v>0</v>
      </c>
      <c r="BN6" s="162">
        <f t="shared" si="13"/>
        <v>9.7334588414318413E-2</v>
      </c>
      <c r="BO6" s="162">
        <f t="shared" si="14"/>
        <v>0</v>
      </c>
      <c r="BP6" s="162">
        <f t="shared" si="15"/>
        <v>1.1980947331220324E-2</v>
      </c>
      <c r="BQ6" s="162">
        <f t="shared" si="16"/>
        <v>3.3244391494570237E-2</v>
      </c>
      <c r="BR6" s="162">
        <f t="shared" si="17"/>
        <v>0.24303438374894351</v>
      </c>
      <c r="BS6" s="160">
        <f t="shared" si="18"/>
        <v>0</v>
      </c>
    </row>
    <row r="7" spans="1:72" s="195" customFormat="1" x14ac:dyDescent="0.25">
      <c r="A7" s="217">
        <v>408</v>
      </c>
      <c r="B7" s="218" t="s">
        <v>92</v>
      </c>
      <c r="C7" s="219">
        <v>539.04990047486126</v>
      </c>
      <c r="D7" s="219">
        <v>4.4522267669076268</v>
      </c>
      <c r="E7" s="219">
        <v>0.58966208705291734</v>
      </c>
      <c r="F7" s="220">
        <v>24.992757699199931</v>
      </c>
      <c r="G7" s="219">
        <v>7.8884877642773021E-2</v>
      </c>
      <c r="H7" s="221"/>
      <c r="I7" s="221"/>
      <c r="J7" s="220">
        <v>18.04334387903846</v>
      </c>
      <c r="K7" s="221"/>
      <c r="L7" s="221"/>
      <c r="M7" s="219">
        <v>2.2431254592148075</v>
      </c>
      <c r="N7" s="219">
        <v>0.12327357661460488</v>
      </c>
      <c r="O7" s="219">
        <v>0.13613070734916444</v>
      </c>
      <c r="P7" s="221"/>
      <c r="Q7" s="219">
        <v>1.8642878386090682E-2</v>
      </c>
      <c r="R7" s="221"/>
      <c r="S7" s="219">
        <v>0.73288854943780857</v>
      </c>
      <c r="T7" s="222">
        <v>153.54222853980207</v>
      </c>
      <c r="U7" s="219">
        <v>1.418323304723317</v>
      </c>
      <c r="V7" s="219">
        <v>0.5348636439919574</v>
      </c>
      <c r="W7" s="219">
        <v>0.54216553367675402</v>
      </c>
      <c r="X7" s="222">
        <v>35.77468823773453</v>
      </c>
      <c r="Y7" s="222">
        <v>41.967533213047815</v>
      </c>
      <c r="Z7" s="219">
        <v>1.5932351601479111</v>
      </c>
      <c r="AA7" s="219">
        <v>4.3692879583466198</v>
      </c>
      <c r="AB7" s="219">
        <v>0.14755391385861807</v>
      </c>
      <c r="AC7" s="221"/>
      <c r="AD7" s="219">
        <v>1.4266543674428189</v>
      </c>
      <c r="AE7" s="219">
        <v>1.1837969667460866</v>
      </c>
      <c r="AF7" s="219">
        <v>80.751423741238952</v>
      </c>
      <c r="AG7" s="221"/>
      <c r="AH7" s="219">
        <v>13.812482382958605</v>
      </c>
      <c r="AI7" s="219">
        <v>10.027066354659047</v>
      </c>
      <c r="AJ7" s="219">
        <v>137.22255949942169</v>
      </c>
      <c r="AK7" s="222">
        <v>3.3251011762200715</v>
      </c>
      <c r="AL7" s="223">
        <f t="shared" si="0"/>
        <v>8.2593963248774587E-3</v>
      </c>
      <c r="AM7" s="223">
        <f t="shared" si="0"/>
        <v>1.09389146818035E-3</v>
      </c>
      <c r="AN7" s="224">
        <f t="shared" si="0"/>
        <v>4.6364460279434715E-2</v>
      </c>
      <c r="AO7" s="223">
        <f t="shared" si="0"/>
        <v>1.4634058474601624E-4</v>
      </c>
      <c r="AP7" s="223">
        <f t="shared" si="0"/>
        <v>0</v>
      </c>
      <c r="AQ7" s="223">
        <f t="shared" si="0"/>
        <v>0</v>
      </c>
      <c r="AR7" s="224">
        <f t="shared" si="19"/>
        <v>3.3472492737951859E-2</v>
      </c>
      <c r="AS7" s="223">
        <f t="shared" si="20"/>
        <v>0</v>
      </c>
      <c r="AT7" s="223">
        <f t="shared" si="21"/>
        <v>0</v>
      </c>
      <c r="AU7" s="223">
        <f t="shared" si="22"/>
        <v>4.1612575333726774E-3</v>
      </c>
      <c r="AV7" s="223">
        <f t="shared" si="23"/>
        <v>2.2868676259101513E-4</v>
      </c>
      <c r="AW7" s="223">
        <f t="shared" si="24"/>
        <v>2.5253822926086042E-4</v>
      </c>
      <c r="AX7" s="223">
        <f t="shared" si="25"/>
        <v>0</v>
      </c>
      <c r="AY7" s="223">
        <f t="shared" si="26"/>
        <v>3.4584698688688665E-5</v>
      </c>
      <c r="AZ7" s="223">
        <f t="shared" si="27"/>
        <v>0</v>
      </c>
      <c r="BA7" s="223">
        <f t="shared" si="28"/>
        <v>1.3595931448873114E-3</v>
      </c>
      <c r="BB7" s="225">
        <f t="shared" si="29"/>
        <v>0.28483861773194524</v>
      </c>
      <c r="BC7" s="223">
        <f t="shared" si="2"/>
        <v>2.6311540053599574E-3</v>
      </c>
      <c r="BD7" s="223">
        <f t="shared" si="3"/>
        <v>9.9223400935754581E-4</v>
      </c>
      <c r="BE7" s="223">
        <f t="shared" si="4"/>
        <v>1.0057798604528976E-3</v>
      </c>
      <c r="BF7" s="225">
        <f t="shared" si="5"/>
        <v>6.6366190228807784E-2</v>
      </c>
      <c r="BG7" s="225">
        <f t="shared" si="6"/>
        <v>7.7854634934683573E-2</v>
      </c>
      <c r="BH7" s="223">
        <f t="shared" si="7"/>
        <v>2.9556357560671003E-3</v>
      </c>
      <c r="BI7" s="223">
        <f t="shared" si="8"/>
        <v>8.1055352287378538E-3</v>
      </c>
      <c r="BJ7" s="223">
        <f t="shared" si="9"/>
        <v>2.7372960041108354E-4</v>
      </c>
      <c r="BK7" s="223">
        <f t="shared" si="10"/>
        <v>0</v>
      </c>
      <c r="BL7" s="223">
        <f t="shared" si="11"/>
        <v>2.6466090916370589E-3</v>
      </c>
      <c r="BM7" s="223">
        <f t="shared" si="12"/>
        <v>2.1960804847626419E-3</v>
      </c>
      <c r="BN7" s="223">
        <f t="shared" si="13"/>
        <v>0.14980324394847905</v>
      </c>
      <c r="BO7" s="223">
        <f t="shared" si="14"/>
        <v>0</v>
      </c>
      <c r="BP7" s="223">
        <f t="shared" si="15"/>
        <v>2.5623754629749272E-2</v>
      </c>
      <c r="BQ7" s="223">
        <f t="shared" si="16"/>
        <v>1.8601369457309946E-2</v>
      </c>
      <c r="BR7" s="223">
        <f t="shared" si="17"/>
        <v>0.25456374146167043</v>
      </c>
      <c r="BS7" s="225">
        <f t="shared" si="18"/>
        <v>6.1684478065776767E-3</v>
      </c>
    </row>
    <row r="8" spans="1:72" x14ac:dyDescent="0.25">
      <c r="A8" s="54">
        <v>409</v>
      </c>
      <c r="B8" s="55" t="s">
        <v>93</v>
      </c>
      <c r="C8" s="57">
        <v>147.73202219491759</v>
      </c>
      <c r="D8" s="57">
        <v>1.3721884210171258</v>
      </c>
      <c r="E8" s="57">
        <v>0.34279105604328891</v>
      </c>
      <c r="F8" s="169">
        <v>3.7431543178298576</v>
      </c>
      <c r="G8" s="57">
        <v>1.7640283206337381E-2</v>
      </c>
      <c r="H8" s="58"/>
      <c r="I8" s="58"/>
      <c r="J8" s="169">
        <v>9.0294359148839387</v>
      </c>
      <c r="K8" s="58"/>
      <c r="L8" s="58"/>
      <c r="M8" s="58"/>
      <c r="N8" s="57">
        <v>3.0609903131410994E-2</v>
      </c>
      <c r="O8" s="58"/>
      <c r="P8" s="58"/>
      <c r="Q8" s="57">
        <v>0.13676966916014677</v>
      </c>
      <c r="R8" s="58"/>
      <c r="S8" s="57">
        <v>0.24993180467606205</v>
      </c>
      <c r="T8" s="172">
        <v>48.271689942861627</v>
      </c>
      <c r="U8" s="57">
        <v>0.3231477007345987</v>
      </c>
      <c r="V8" s="58"/>
      <c r="W8" s="58"/>
      <c r="X8" s="172">
        <v>3.7254618663855221</v>
      </c>
      <c r="Y8" s="172">
        <v>9.0592008842404272</v>
      </c>
      <c r="Z8" s="57">
        <v>0.86049666899720412</v>
      </c>
      <c r="AA8" s="57">
        <v>3.6666109340543254</v>
      </c>
      <c r="AB8" s="57">
        <v>1.1299917494272886E-3</v>
      </c>
      <c r="AC8" s="58"/>
      <c r="AD8" s="57">
        <v>0.5222725257775761</v>
      </c>
      <c r="AE8" s="58"/>
      <c r="AF8" s="57">
        <v>30.152797143856322</v>
      </c>
      <c r="AG8" s="58"/>
      <c r="AH8" s="57">
        <v>1.3946338473833513</v>
      </c>
      <c r="AI8" s="57">
        <v>0.20490860713134815</v>
      </c>
      <c r="AJ8" s="57">
        <v>33.696239189337383</v>
      </c>
      <c r="AK8" s="172">
        <v>0.93091152246026165</v>
      </c>
      <c r="AL8" s="162">
        <f t="shared" si="0"/>
        <v>9.2883614576578476E-3</v>
      </c>
      <c r="AM8" s="162">
        <f t="shared" si="0"/>
        <v>2.3203571639397896E-3</v>
      </c>
      <c r="AN8" s="31">
        <f t="shared" si="0"/>
        <v>2.5337460776724104E-2</v>
      </c>
      <c r="AO8" s="162">
        <f t="shared" si="0"/>
        <v>1.1940730888434467E-4</v>
      </c>
      <c r="AP8" s="162">
        <f t="shared" si="0"/>
        <v>0</v>
      </c>
      <c r="AQ8" s="162">
        <f t="shared" si="0"/>
        <v>0</v>
      </c>
      <c r="AR8" s="31">
        <f t="shared" si="19"/>
        <v>6.1120370389098899E-2</v>
      </c>
      <c r="AS8" s="162">
        <f t="shared" si="20"/>
        <v>0</v>
      </c>
      <c r="AT8" s="162">
        <f t="shared" si="21"/>
        <v>0</v>
      </c>
      <c r="AU8" s="162">
        <f t="shared" si="22"/>
        <v>0</v>
      </c>
      <c r="AV8" s="162">
        <f t="shared" si="23"/>
        <v>2.071988366274734E-4</v>
      </c>
      <c r="AW8" s="162">
        <f t="shared" si="24"/>
        <v>0</v>
      </c>
      <c r="AX8" s="162">
        <f t="shared" si="25"/>
        <v>0</v>
      </c>
      <c r="AY8" s="162">
        <f t="shared" si="26"/>
        <v>9.2579568822047907E-4</v>
      </c>
      <c r="AZ8" s="162">
        <f t="shared" si="27"/>
        <v>0</v>
      </c>
      <c r="BA8" s="162">
        <f t="shared" si="28"/>
        <v>1.691791670910063E-3</v>
      </c>
      <c r="BB8" s="160">
        <f t="shared" si="29"/>
        <v>0.32675170369746914</v>
      </c>
      <c r="BC8" s="162">
        <f t="shared" si="2"/>
        <v>2.1873910336666063E-3</v>
      </c>
      <c r="BD8" s="162">
        <f t="shared" si="3"/>
        <v>0</v>
      </c>
      <c r="BE8" s="162">
        <f t="shared" si="4"/>
        <v>0</v>
      </c>
      <c r="BF8" s="160">
        <f t="shared" si="5"/>
        <v>2.5217700340351059E-2</v>
      </c>
      <c r="BG8" s="160">
        <f t="shared" si="6"/>
        <v>6.1321849857898264E-2</v>
      </c>
      <c r="BH8" s="162">
        <f t="shared" si="7"/>
        <v>5.8247132626524627E-3</v>
      </c>
      <c r="BI8" s="162">
        <f t="shared" si="8"/>
        <v>2.4819337605875329E-2</v>
      </c>
      <c r="BJ8" s="162">
        <f t="shared" si="9"/>
        <v>7.6489290042776111E-6</v>
      </c>
      <c r="BK8" s="162">
        <f t="shared" si="10"/>
        <v>0</v>
      </c>
      <c r="BL8" s="162">
        <f t="shared" si="11"/>
        <v>3.5352695916426981E-3</v>
      </c>
      <c r="BM8" s="162">
        <f t="shared" si="12"/>
        <v>0</v>
      </c>
      <c r="BN8" s="162">
        <f t="shared" si="13"/>
        <v>0.20410468018959857</v>
      </c>
      <c r="BO8" s="162">
        <f t="shared" si="14"/>
        <v>0</v>
      </c>
      <c r="BP8" s="162">
        <f t="shared" si="15"/>
        <v>9.4402948437493951E-3</v>
      </c>
      <c r="BQ8" s="162">
        <f t="shared" si="16"/>
        <v>1.3870290549532441E-3</v>
      </c>
      <c r="BR8" s="162">
        <f t="shared" si="17"/>
        <v>0.22809028596981221</v>
      </c>
      <c r="BS8" s="160">
        <f t="shared" si="18"/>
        <v>6.3013523312638172E-3</v>
      </c>
    </row>
    <row r="9" spans="1:72" s="195" customFormat="1" x14ac:dyDescent="0.25">
      <c r="A9" s="217">
        <v>410</v>
      </c>
      <c r="B9" s="218" t="s">
        <v>94</v>
      </c>
      <c r="C9" s="219">
        <v>304.65330647652922</v>
      </c>
      <c r="D9" s="219">
        <v>1.4679032163882395</v>
      </c>
      <c r="E9" s="221"/>
      <c r="F9" s="220">
        <v>10.788377951272841</v>
      </c>
      <c r="G9" s="219">
        <v>0.9388661142529241</v>
      </c>
      <c r="H9" s="221"/>
      <c r="I9" s="221"/>
      <c r="J9" s="220">
        <v>26.028873057656039</v>
      </c>
      <c r="K9" s="219">
        <v>0.65057098524519952</v>
      </c>
      <c r="L9" s="219">
        <v>6.7884668396965608E-2</v>
      </c>
      <c r="M9" s="219">
        <v>0.23953684150158275</v>
      </c>
      <c r="N9" s="219">
        <v>1.3782316120654001E-5</v>
      </c>
      <c r="O9" s="221"/>
      <c r="P9" s="221"/>
      <c r="Q9" s="221"/>
      <c r="R9" s="221"/>
      <c r="S9" s="219">
        <v>0.13111614440912878</v>
      </c>
      <c r="T9" s="222">
        <v>58.033049560646319</v>
      </c>
      <c r="U9" s="219">
        <v>1.1048321411816175</v>
      </c>
      <c r="V9" s="219">
        <v>0.38297656451913087</v>
      </c>
      <c r="W9" s="219">
        <v>2.1679210443458525</v>
      </c>
      <c r="X9" s="222">
        <v>1.9614671930600061</v>
      </c>
      <c r="Y9" s="222">
        <v>46.582157395988403</v>
      </c>
      <c r="Z9" s="219">
        <v>1.4287751332567313</v>
      </c>
      <c r="AA9" s="219">
        <v>4.5081096984399931</v>
      </c>
      <c r="AB9" s="219">
        <v>0.40671222626864478</v>
      </c>
      <c r="AC9" s="219">
        <v>0.39696802701667544</v>
      </c>
      <c r="AD9" s="219">
        <v>0.75956213921677174</v>
      </c>
      <c r="AE9" s="219">
        <v>1.2375799540563122</v>
      </c>
      <c r="AF9" s="219">
        <v>24.540155649372466</v>
      </c>
      <c r="AG9" s="219">
        <v>0.30430267710485814</v>
      </c>
      <c r="AH9" s="219">
        <v>7.232860539857433</v>
      </c>
      <c r="AI9" s="219">
        <v>5.214483656048186</v>
      </c>
      <c r="AJ9" s="219">
        <v>77.993050017862814</v>
      </c>
      <c r="AK9" s="222">
        <v>30.085200096848663</v>
      </c>
      <c r="AL9" s="223">
        <f t="shared" si="0"/>
        <v>4.8182743636210126E-3</v>
      </c>
      <c r="AM9" s="223">
        <f t="shared" si="0"/>
        <v>0</v>
      </c>
      <c r="AN9" s="224">
        <f t="shared" si="0"/>
        <v>3.5411983792481713E-2</v>
      </c>
      <c r="AO9" s="223">
        <f t="shared" si="0"/>
        <v>3.0817525833262312E-3</v>
      </c>
      <c r="AP9" s="223">
        <f t="shared" si="0"/>
        <v>0</v>
      </c>
      <c r="AQ9" s="223">
        <f t="shared" si="0"/>
        <v>0</v>
      </c>
      <c r="AR9" s="224">
        <f t="shared" si="19"/>
        <v>8.543768442461093E-2</v>
      </c>
      <c r="AS9" s="223">
        <f t="shared" si="20"/>
        <v>2.1354469865086417E-3</v>
      </c>
      <c r="AT9" s="223">
        <f t="shared" si="21"/>
        <v>2.2282596956549151E-4</v>
      </c>
      <c r="AU9" s="223">
        <f t="shared" si="22"/>
        <v>7.8626043574562795E-4</v>
      </c>
      <c r="AV9" s="223">
        <f t="shared" si="23"/>
        <v>4.5239345274316834E-8</v>
      </c>
      <c r="AW9" s="223">
        <f t="shared" si="24"/>
        <v>0</v>
      </c>
      <c r="AX9" s="223">
        <f t="shared" si="25"/>
        <v>0</v>
      </c>
      <c r="AY9" s="223">
        <f t="shared" si="26"/>
        <v>0</v>
      </c>
      <c r="AZ9" s="223">
        <f t="shared" si="27"/>
        <v>0</v>
      </c>
      <c r="BA9" s="223">
        <f t="shared" si="28"/>
        <v>4.3037820900601251E-4</v>
      </c>
      <c r="BB9" s="225">
        <f t="shared" si="29"/>
        <v>0.19048882230043057</v>
      </c>
      <c r="BC9" s="223">
        <f t="shared" si="2"/>
        <v>3.6265227315585768E-3</v>
      </c>
      <c r="BD9" s="223">
        <f t="shared" si="3"/>
        <v>1.2570898013497677E-3</v>
      </c>
      <c r="BE9" s="223">
        <f t="shared" si="4"/>
        <v>7.11602663834166E-3</v>
      </c>
      <c r="BF9" s="225">
        <f t="shared" si="5"/>
        <v>6.4383584598026178E-3</v>
      </c>
      <c r="BG9" s="225">
        <f t="shared" si="6"/>
        <v>0.15290218883469439</v>
      </c>
      <c r="BH9" s="223">
        <f t="shared" si="7"/>
        <v>4.6898395746340022E-3</v>
      </c>
      <c r="BI9" s="223">
        <f t="shared" si="8"/>
        <v>1.4797507864196747E-2</v>
      </c>
      <c r="BJ9" s="223">
        <f t="shared" si="9"/>
        <v>1.3350002039120405E-3</v>
      </c>
      <c r="BK9" s="223">
        <f t="shared" si="10"/>
        <v>1.30301565280158E-3</v>
      </c>
      <c r="BL9" s="223">
        <f t="shared" si="11"/>
        <v>2.4932016921184719E-3</v>
      </c>
      <c r="BM9" s="223">
        <f t="shared" si="12"/>
        <v>4.0622567612003044E-3</v>
      </c>
      <c r="BN9" s="223">
        <f t="shared" si="13"/>
        <v>8.0551089148487562E-2</v>
      </c>
      <c r="BO9" s="223">
        <f t="shared" si="14"/>
        <v>9.9884908726011559E-4</v>
      </c>
      <c r="BP9" s="223">
        <f t="shared" si="15"/>
        <v>2.3741283570853491E-2</v>
      </c>
      <c r="BQ9" s="223">
        <f t="shared" si="16"/>
        <v>1.7116123623788417E-2</v>
      </c>
      <c r="BR9" s="223">
        <f t="shared" si="17"/>
        <v>0.25600592004036332</v>
      </c>
      <c r="BS9" s="225">
        <f t="shared" si="18"/>
        <v>9.8752252009995461E-2</v>
      </c>
      <c r="BT9" s="226"/>
    </row>
    <row r="10" spans="1:72" x14ac:dyDescent="0.25">
      <c r="A10" s="54">
        <v>411</v>
      </c>
      <c r="B10" s="55" t="s">
        <v>95</v>
      </c>
      <c r="C10" s="57">
        <v>140.32789168729096</v>
      </c>
      <c r="D10" s="57">
        <v>2.8737417018512073</v>
      </c>
      <c r="E10" s="58"/>
      <c r="F10" s="169">
        <v>15.764188269921195</v>
      </c>
      <c r="G10" s="58"/>
      <c r="H10" s="58"/>
      <c r="I10" s="58"/>
      <c r="J10" s="169">
        <v>6.311949892052592</v>
      </c>
      <c r="K10" s="57">
        <v>0.17803313283002203</v>
      </c>
      <c r="L10" s="57">
        <v>0.14339152336670138</v>
      </c>
      <c r="M10" s="57">
        <v>0.46049045671401112</v>
      </c>
      <c r="N10" s="57">
        <v>2.4412528126875515E-3</v>
      </c>
      <c r="O10" s="58"/>
      <c r="P10" s="58"/>
      <c r="Q10" s="57">
        <v>2.0095399414616247E-2</v>
      </c>
      <c r="R10" s="58"/>
      <c r="S10" s="58"/>
      <c r="T10" s="172">
        <v>33.691435872808071</v>
      </c>
      <c r="U10" s="57">
        <v>0.22106113983600309</v>
      </c>
      <c r="V10" s="58"/>
      <c r="W10" s="58"/>
      <c r="X10" s="172">
        <v>12.545732739594394</v>
      </c>
      <c r="Y10" s="172">
        <v>12.13059441823032</v>
      </c>
      <c r="Z10" s="57">
        <v>0.68193698363172639</v>
      </c>
      <c r="AA10" s="57">
        <v>1.633646184519032</v>
      </c>
      <c r="AB10" s="58"/>
      <c r="AC10" s="58"/>
      <c r="AD10" s="57">
        <v>0.6928630505865998</v>
      </c>
      <c r="AE10" s="57">
        <v>0.25150533085584648</v>
      </c>
      <c r="AF10" s="57">
        <v>9.18490761753546</v>
      </c>
      <c r="AG10" s="58"/>
      <c r="AH10" s="57">
        <v>2.5610377029945224</v>
      </c>
      <c r="AI10" s="57">
        <v>1.6816851063717075</v>
      </c>
      <c r="AJ10" s="57">
        <v>31.144188839087523</v>
      </c>
      <c r="AK10" s="172">
        <v>8.152965072276718</v>
      </c>
      <c r="AL10" s="162">
        <f t="shared" si="0"/>
        <v>2.0478763468171401E-2</v>
      </c>
      <c r="AM10" s="162">
        <f t="shared" si="0"/>
        <v>0</v>
      </c>
      <c r="AN10" s="31">
        <f t="shared" si="0"/>
        <v>0.11233823925075692</v>
      </c>
      <c r="AO10" s="162">
        <f t="shared" si="0"/>
        <v>0</v>
      </c>
      <c r="AP10" s="162">
        <f t="shared" si="0"/>
        <v>0</v>
      </c>
      <c r="AQ10" s="162">
        <f t="shared" si="0"/>
        <v>0</v>
      </c>
      <c r="AR10" s="31">
        <f t="shared" si="19"/>
        <v>4.4980009434747642E-2</v>
      </c>
      <c r="AS10" s="162">
        <f t="shared" si="20"/>
        <v>1.2686938475976969E-3</v>
      </c>
      <c r="AT10" s="162">
        <f t="shared" si="21"/>
        <v>1.0218319511721694E-3</v>
      </c>
      <c r="AU10" s="162">
        <f t="shared" si="22"/>
        <v>3.2815319262415473E-3</v>
      </c>
      <c r="AV10" s="162">
        <f t="shared" si="23"/>
        <v>1.7396775390367017E-5</v>
      </c>
      <c r="AW10" s="162">
        <f t="shared" si="24"/>
        <v>0</v>
      </c>
      <c r="AX10" s="162">
        <f t="shared" si="25"/>
        <v>0</v>
      </c>
      <c r="AY10" s="162">
        <f t="shared" si="26"/>
        <v>1.4320317346032087E-4</v>
      </c>
      <c r="AZ10" s="162">
        <f t="shared" si="27"/>
        <v>0</v>
      </c>
      <c r="BA10" s="162">
        <f t="shared" si="28"/>
        <v>0</v>
      </c>
      <c r="BB10" s="160">
        <f t="shared" si="29"/>
        <v>0.2400908006790741</v>
      </c>
      <c r="BC10" s="162">
        <f t="shared" si="2"/>
        <v>1.5753186139831664E-3</v>
      </c>
      <c r="BD10" s="162">
        <f t="shared" si="3"/>
        <v>0</v>
      </c>
      <c r="BE10" s="162">
        <f t="shared" si="4"/>
        <v>0</v>
      </c>
      <c r="BF10" s="160">
        <f t="shared" si="5"/>
        <v>8.9402987451357968E-2</v>
      </c>
      <c r="BG10" s="160">
        <f t="shared" si="6"/>
        <v>8.6444642418360709E-2</v>
      </c>
      <c r="BH10" s="162">
        <f t="shared" si="7"/>
        <v>4.8595968729535696E-3</v>
      </c>
      <c r="BI10" s="162">
        <f t="shared" si="8"/>
        <v>1.1641635635483477E-2</v>
      </c>
      <c r="BJ10" s="162">
        <f t="shared" si="9"/>
        <v>0</v>
      </c>
      <c r="BK10" s="162">
        <f t="shared" si="10"/>
        <v>0</v>
      </c>
      <c r="BL10" s="162">
        <f t="shared" si="11"/>
        <v>4.9374578514340363E-3</v>
      </c>
      <c r="BM10" s="162">
        <f t="shared" si="12"/>
        <v>1.7922690053400446E-3</v>
      </c>
      <c r="BN10" s="162">
        <f t="shared" si="13"/>
        <v>6.5453186156343476E-2</v>
      </c>
      <c r="BO10" s="162">
        <f t="shared" si="14"/>
        <v>0</v>
      </c>
      <c r="BP10" s="162">
        <f t="shared" si="15"/>
        <v>1.8250382530520606E-2</v>
      </c>
      <c r="BQ10" s="162">
        <f t="shared" si="16"/>
        <v>1.198396901821345E-2</v>
      </c>
      <c r="BR10" s="162">
        <f t="shared" si="17"/>
        <v>0.22193869276173378</v>
      </c>
      <c r="BS10" s="160">
        <f t="shared" si="18"/>
        <v>5.8099391177663544E-2</v>
      </c>
    </row>
    <row r="11" spans="1:72" s="195" customFormat="1" x14ac:dyDescent="0.25">
      <c r="A11" s="217">
        <v>412</v>
      </c>
      <c r="B11" s="218" t="s">
        <v>96</v>
      </c>
      <c r="C11" s="219">
        <v>481.86684564784616</v>
      </c>
      <c r="D11" s="219">
        <v>6.3965662348087875</v>
      </c>
      <c r="E11" s="221"/>
      <c r="F11" s="220">
        <v>39.783418704376018</v>
      </c>
      <c r="G11" s="219">
        <v>0.95673754721978865</v>
      </c>
      <c r="H11" s="221"/>
      <c r="I11" s="221"/>
      <c r="J11" s="220">
        <v>19.961259652123992</v>
      </c>
      <c r="K11" s="221"/>
      <c r="L11" s="219">
        <v>0.42610346068659066</v>
      </c>
      <c r="M11" s="221"/>
      <c r="N11" s="219">
        <v>1.4744582929131209</v>
      </c>
      <c r="O11" s="221"/>
      <c r="P11" s="219">
        <v>1.7307757848456071</v>
      </c>
      <c r="Q11" s="219">
        <v>5.4530617981056934E-2</v>
      </c>
      <c r="R11" s="221"/>
      <c r="S11" s="219">
        <v>0.39185010672843285</v>
      </c>
      <c r="T11" s="222">
        <v>75.285719148735069</v>
      </c>
      <c r="U11" s="219">
        <v>1.1271430377726099</v>
      </c>
      <c r="V11" s="219">
        <v>0.79268250349294034</v>
      </c>
      <c r="W11" s="219">
        <v>1.336300911292488</v>
      </c>
      <c r="X11" s="222">
        <v>57.182806474653255</v>
      </c>
      <c r="Y11" s="222">
        <v>26.169978027495674</v>
      </c>
      <c r="Z11" s="219">
        <v>2.3728358862875445</v>
      </c>
      <c r="AA11" s="219">
        <v>8.6464763088857861</v>
      </c>
      <c r="AB11" s="219">
        <v>0.48356025109197748</v>
      </c>
      <c r="AC11" s="221"/>
      <c r="AD11" s="219">
        <v>1.6812855090318666</v>
      </c>
      <c r="AE11" s="219">
        <v>1.5808234046045255</v>
      </c>
      <c r="AF11" s="219">
        <v>64.128070362825781</v>
      </c>
      <c r="AG11" s="219">
        <v>4.2429172963302291E-3</v>
      </c>
      <c r="AH11" s="219">
        <v>27.638221642429158</v>
      </c>
      <c r="AI11" s="219">
        <v>3.8779015793632241</v>
      </c>
      <c r="AJ11" s="219">
        <v>130.84172249032517</v>
      </c>
      <c r="AK11" s="222">
        <v>7.5413747905798818</v>
      </c>
      <c r="AL11" s="223">
        <f t="shared" si="0"/>
        <v>1.3274551450430076E-2</v>
      </c>
      <c r="AM11" s="223">
        <f t="shared" si="0"/>
        <v>0</v>
      </c>
      <c r="AN11" s="224">
        <f t="shared" si="0"/>
        <v>8.256102087888853E-2</v>
      </c>
      <c r="AO11" s="223">
        <f t="shared" si="0"/>
        <v>1.9854811673824567E-3</v>
      </c>
      <c r="AP11" s="223">
        <f t="shared" si="0"/>
        <v>0</v>
      </c>
      <c r="AQ11" s="223">
        <f t="shared" si="0"/>
        <v>0</v>
      </c>
      <c r="AR11" s="224">
        <f t="shared" si="19"/>
        <v>4.1424845540653552E-2</v>
      </c>
      <c r="AS11" s="223">
        <f t="shared" si="20"/>
        <v>0</v>
      </c>
      <c r="AT11" s="223">
        <f t="shared" si="21"/>
        <v>8.8427636085590248E-4</v>
      </c>
      <c r="AU11" s="223">
        <f t="shared" si="22"/>
        <v>0</v>
      </c>
      <c r="AV11" s="223">
        <f t="shared" si="23"/>
        <v>3.0598874071337762E-3</v>
      </c>
      <c r="AW11" s="223">
        <f t="shared" si="24"/>
        <v>0</v>
      </c>
      <c r="AX11" s="223">
        <f t="shared" si="25"/>
        <v>3.5918133826340821E-3</v>
      </c>
      <c r="AY11" s="223">
        <f t="shared" si="26"/>
        <v>1.1316532455712566E-4</v>
      </c>
      <c r="AZ11" s="223">
        <f t="shared" si="27"/>
        <v>0</v>
      </c>
      <c r="BA11" s="223">
        <f t="shared" si="28"/>
        <v>8.1319167373220989E-4</v>
      </c>
      <c r="BB11" s="225">
        <f t="shared" si="29"/>
        <v>0.15623759930508826</v>
      </c>
      <c r="BC11" s="223">
        <f t="shared" si="2"/>
        <v>2.3391172228444577E-3</v>
      </c>
      <c r="BD11" s="223">
        <f t="shared" si="3"/>
        <v>1.6450239535098479E-3</v>
      </c>
      <c r="BE11" s="223">
        <f t="shared" si="4"/>
        <v>2.7731746298002638E-3</v>
      </c>
      <c r="BF11" s="225">
        <f t="shared" si="5"/>
        <v>0.11866931080882674</v>
      </c>
      <c r="BG11" s="225">
        <f t="shared" si="6"/>
        <v>5.4309563448614956E-2</v>
      </c>
      <c r="BH11" s="223">
        <f t="shared" si="7"/>
        <v>4.9242563743877865E-3</v>
      </c>
      <c r="BI11" s="223">
        <f t="shared" si="8"/>
        <v>1.7943704546140787E-2</v>
      </c>
      <c r="BJ11" s="223">
        <f t="shared" si="9"/>
        <v>1.0035142601310413E-3</v>
      </c>
      <c r="BK11" s="223">
        <f t="shared" si="10"/>
        <v>0</v>
      </c>
      <c r="BL11" s="223">
        <f t="shared" si="11"/>
        <v>3.4891080891266959E-3</v>
      </c>
      <c r="BM11" s="223">
        <f t="shared" si="12"/>
        <v>3.2806228917434338E-3</v>
      </c>
      <c r="BN11" s="223">
        <f t="shared" si="13"/>
        <v>0.13308255370134192</v>
      </c>
      <c r="BO11" s="223">
        <f t="shared" si="14"/>
        <v>8.8051654407263324E-6</v>
      </c>
      <c r="BP11" s="223">
        <f t="shared" si="15"/>
        <v>5.7356553770099933E-2</v>
      </c>
      <c r="BQ11" s="223">
        <f t="shared" si="16"/>
        <v>8.0476621589301786E-3</v>
      </c>
      <c r="BR11" s="223">
        <f t="shared" si="17"/>
        <v>0.2715308672345258</v>
      </c>
      <c r="BS11" s="225">
        <f t="shared" si="18"/>
        <v>1.5650329253179617E-2</v>
      </c>
    </row>
    <row r="12" spans="1:72" x14ac:dyDescent="0.25">
      <c r="A12" s="54">
        <v>414</v>
      </c>
      <c r="B12" s="55" t="s">
        <v>101</v>
      </c>
      <c r="C12" s="57">
        <v>275.84444482145994</v>
      </c>
      <c r="D12" s="57">
        <v>1.2553990616695034</v>
      </c>
      <c r="E12" s="58"/>
      <c r="F12" s="169">
        <v>22.522930903789412</v>
      </c>
      <c r="G12" s="57">
        <v>7.2342863740525697E-4</v>
      </c>
      <c r="H12" s="58"/>
      <c r="I12" s="58"/>
      <c r="J12" s="169">
        <v>12.047322430563421</v>
      </c>
      <c r="K12" s="57">
        <v>0.20632230475306673</v>
      </c>
      <c r="L12" s="57">
        <v>0.15803370510127443</v>
      </c>
      <c r="M12" s="57">
        <v>0.47106574876379909</v>
      </c>
      <c r="N12" s="57">
        <v>6.0207127282603371E-4</v>
      </c>
      <c r="O12" s="58"/>
      <c r="P12" s="58"/>
      <c r="Q12" s="58"/>
      <c r="R12" s="58"/>
      <c r="S12" s="58"/>
      <c r="T12" s="172">
        <v>61.559020144235191</v>
      </c>
      <c r="U12" s="57">
        <v>0.64639827491017332</v>
      </c>
      <c r="V12" s="57">
        <v>0.16851876729295176</v>
      </c>
      <c r="W12" s="57">
        <v>2.2010779294057992</v>
      </c>
      <c r="X12" s="172">
        <v>41.111656577213736</v>
      </c>
      <c r="Y12" s="172">
        <v>13.414270005770431</v>
      </c>
      <c r="Z12" s="57">
        <v>1.8073332627701246</v>
      </c>
      <c r="AA12" s="57">
        <v>2.220038552663151</v>
      </c>
      <c r="AB12" s="58"/>
      <c r="AC12" s="58"/>
      <c r="AD12" s="57">
        <v>0.73784860324225365</v>
      </c>
      <c r="AE12" s="57">
        <v>2.9645815022239629E-2</v>
      </c>
      <c r="AF12" s="57">
        <v>38.506378950183368</v>
      </c>
      <c r="AG12" s="58"/>
      <c r="AH12" s="57">
        <v>7.1281620624047362</v>
      </c>
      <c r="AI12" s="57">
        <v>1.206581302971784</v>
      </c>
      <c r="AJ12" s="57">
        <v>67.99991170386221</v>
      </c>
      <c r="AK12" s="172">
        <v>0.4452032149603421</v>
      </c>
      <c r="AL12" s="162">
        <f t="shared" si="0"/>
        <v>4.5511123578437958E-3</v>
      </c>
      <c r="AM12" s="162">
        <f t="shared" si="0"/>
        <v>0</v>
      </c>
      <c r="AN12" s="31">
        <f t="shared" si="0"/>
        <v>8.1650840996154286E-2</v>
      </c>
      <c r="AO12" s="162">
        <f t="shared" si="0"/>
        <v>2.6225963617773695E-6</v>
      </c>
      <c r="AP12" s="162">
        <f t="shared" si="0"/>
        <v>0</v>
      </c>
      <c r="AQ12" s="162">
        <f t="shared" si="0"/>
        <v>0</v>
      </c>
      <c r="AR12" s="31">
        <f t="shared" si="19"/>
        <v>4.3674334055779432E-2</v>
      </c>
      <c r="AS12" s="162">
        <f t="shared" si="20"/>
        <v>7.4796614043327674E-4</v>
      </c>
      <c r="AT12" s="162">
        <f t="shared" si="21"/>
        <v>5.7290878271470025E-4</v>
      </c>
      <c r="AU12" s="162">
        <f t="shared" si="22"/>
        <v>1.7077224414241781E-3</v>
      </c>
      <c r="AV12" s="162">
        <f t="shared" si="23"/>
        <v>2.1826478079546811E-6</v>
      </c>
      <c r="AW12" s="162">
        <f t="shared" si="24"/>
        <v>0</v>
      </c>
      <c r="AX12" s="162">
        <f t="shared" si="25"/>
        <v>0</v>
      </c>
      <c r="AY12" s="162">
        <f t="shared" si="26"/>
        <v>0</v>
      </c>
      <c r="AZ12" s="162">
        <f t="shared" si="27"/>
        <v>0</v>
      </c>
      <c r="BA12" s="162">
        <f t="shared" si="28"/>
        <v>0</v>
      </c>
      <c r="BB12" s="160">
        <f t="shared" si="29"/>
        <v>0.22316570552682111</v>
      </c>
      <c r="BC12" s="162">
        <f t="shared" si="2"/>
        <v>2.343343456956532E-3</v>
      </c>
      <c r="BD12" s="162">
        <f t="shared" si="3"/>
        <v>6.1091956157400922E-4</v>
      </c>
      <c r="BE12" s="162">
        <f t="shared" si="4"/>
        <v>7.9794172792946819E-3</v>
      </c>
      <c r="BF12" s="160">
        <f t="shared" si="5"/>
        <v>0.14903927684250934</v>
      </c>
      <c r="BG12" s="160">
        <f t="shared" si="6"/>
        <v>4.8629835610620495E-2</v>
      </c>
      <c r="BH12" s="162">
        <f t="shared" si="7"/>
        <v>6.5520016686938356E-3</v>
      </c>
      <c r="BI12" s="162">
        <f t="shared" si="8"/>
        <v>8.0481539300168818E-3</v>
      </c>
      <c r="BJ12" s="162">
        <f t="shared" si="9"/>
        <v>0</v>
      </c>
      <c r="BK12" s="162">
        <f t="shared" si="10"/>
        <v>0</v>
      </c>
      <c r="BL12" s="162">
        <f t="shared" si="11"/>
        <v>2.6748720777024448E-3</v>
      </c>
      <c r="BM12" s="162">
        <f t="shared" si="12"/>
        <v>1.0747294563582002E-4</v>
      </c>
      <c r="BN12" s="162">
        <f t="shared" si="13"/>
        <v>0.13959454204382005</v>
      </c>
      <c r="BO12" s="162">
        <f t="shared" si="14"/>
        <v>0</v>
      </c>
      <c r="BP12" s="162">
        <f t="shared" si="15"/>
        <v>2.5841238408909971E-2</v>
      </c>
      <c r="BQ12" s="162">
        <f t="shared" si="16"/>
        <v>4.3741366760267596E-3</v>
      </c>
      <c r="BR12" s="162">
        <f t="shared" si="17"/>
        <v>0.24651542918645797</v>
      </c>
      <c r="BS12" s="160">
        <f t="shared" si="18"/>
        <v>1.6139647664411036E-3</v>
      </c>
    </row>
    <row r="13" spans="1:72" s="195" customFormat="1" x14ac:dyDescent="0.25">
      <c r="A13" s="217">
        <v>415</v>
      </c>
      <c r="B13" s="218" t="s">
        <v>97</v>
      </c>
      <c r="C13" s="219">
        <v>138.06262033528321</v>
      </c>
      <c r="D13" s="219">
        <v>0.83298637861227909</v>
      </c>
      <c r="E13" s="219">
        <v>0.10546588479393496</v>
      </c>
      <c r="F13" s="220">
        <v>5.2347708342614361</v>
      </c>
      <c r="G13" s="219">
        <v>6.4435020809595317E-2</v>
      </c>
      <c r="H13" s="219">
        <v>0.47820337400975121</v>
      </c>
      <c r="I13" s="219">
        <v>2.3793045638409449E-2</v>
      </c>
      <c r="J13" s="220">
        <v>13.529461716914627</v>
      </c>
      <c r="K13" s="221"/>
      <c r="L13" s="221"/>
      <c r="M13" s="221"/>
      <c r="N13" s="221"/>
      <c r="O13" s="221"/>
      <c r="P13" s="221"/>
      <c r="Q13" s="219">
        <v>2.8308160584713998E-6</v>
      </c>
      <c r="R13" s="221"/>
      <c r="S13" s="221"/>
      <c r="T13" s="222">
        <v>31.988209324151381</v>
      </c>
      <c r="U13" s="219">
        <v>0.52070678914626001</v>
      </c>
      <c r="V13" s="221"/>
      <c r="W13" s="219">
        <v>1.6650620446670614</v>
      </c>
      <c r="X13" s="222">
        <v>3.8497268758830061</v>
      </c>
      <c r="Y13" s="222">
        <v>12.388540938657284</v>
      </c>
      <c r="Z13" s="219">
        <v>0.42832143782972537</v>
      </c>
      <c r="AA13" s="219">
        <v>1.8814525318577986</v>
      </c>
      <c r="AB13" s="221"/>
      <c r="AC13" s="221"/>
      <c r="AD13" s="219">
        <v>1.2385700525814423</v>
      </c>
      <c r="AE13" s="219">
        <v>9.0998294698963353E-2</v>
      </c>
      <c r="AF13" s="219">
        <v>17.578768225639262</v>
      </c>
      <c r="AG13" s="221"/>
      <c r="AH13" s="219">
        <v>3.1481288641797103</v>
      </c>
      <c r="AI13" s="219">
        <v>0.44825241066166377</v>
      </c>
      <c r="AJ13" s="219">
        <v>33.911968206832547</v>
      </c>
      <c r="AK13" s="222">
        <v>8.6547952526412573</v>
      </c>
      <c r="AL13" s="223">
        <f t="shared" si="0"/>
        <v>6.0333954012272211E-3</v>
      </c>
      <c r="AM13" s="223">
        <f t="shared" si="0"/>
        <v>7.6389890716120179E-4</v>
      </c>
      <c r="AN13" s="224">
        <f t="shared" si="0"/>
        <v>3.7915916861123278E-2</v>
      </c>
      <c r="AO13" s="223">
        <f t="shared" si="0"/>
        <v>4.6670866200507872E-4</v>
      </c>
      <c r="AP13" s="223">
        <f t="shared" si="0"/>
        <v>3.4636701291663151E-3</v>
      </c>
      <c r="AQ13" s="223">
        <f t="shared" si="0"/>
        <v>1.7233517356564951E-4</v>
      </c>
      <c r="AR13" s="224">
        <f t="shared" si="19"/>
        <v>9.7995110364112209E-2</v>
      </c>
      <c r="AS13" s="223">
        <f t="shared" si="20"/>
        <v>0</v>
      </c>
      <c r="AT13" s="223">
        <f t="shared" si="21"/>
        <v>0</v>
      </c>
      <c r="AU13" s="223">
        <f t="shared" si="22"/>
        <v>0</v>
      </c>
      <c r="AV13" s="223">
        <f t="shared" si="23"/>
        <v>0</v>
      </c>
      <c r="AW13" s="223">
        <f t="shared" si="24"/>
        <v>0</v>
      </c>
      <c r="AX13" s="223">
        <f t="shared" si="25"/>
        <v>0</v>
      </c>
      <c r="AY13" s="223">
        <f t="shared" si="26"/>
        <v>2.0503855798164599E-8</v>
      </c>
      <c r="AZ13" s="223">
        <f t="shared" si="27"/>
        <v>0</v>
      </c>
      <c r="BA13" s="223">
        <f t="shared" si="28"/>
        <v>0</v>
      </c>
      <c r="BB13" s="225">
        <f t="shared" si="29"/>
        <v>0.23169348261295045</v>
      </c>
      <c r="BC13" s="223">
        <f t="shared" si="2"/>
        <v>3.7715261950101312E-3</v>
      </c>
      <c r="BD13" s="223">
        <f t="shared" si="3"/>
        <v>0</v>
      </c>
      <c r="BE13" s="223">
        <f t="shared" si="4"/>
        <v>1.2060194429335598E-2</v>
      </c>
      <c r="BF13" s="225">
        <f t="shared" si="5"/>
        <v>2.7883918663386145E-2</v>
      </c>
      <c r="BG13" s="225">
        <f t="shared" si="6"/>
        <v>8.9731318358088938E-2</v>
      </c>
      <c r="BH13" s="223">
        <f t="shared" si="7"/>
        <v>3.1023707705210269E-3</v>
      </c>
      <c r="BI13" s="223">
        <f t="shared" si="8"/>
        <v>1.3627530227144125E-2</v>
      </c>
      <c r="BJ13" s="223">
        <f t="shared" si="9"/>
        <v>0</v>
      </c>
      <c r="BK13" s="223">
        <f t="shared" si="10"/>
        <v>0</v>
      </c>
      <c r="BL13" s="223">
        <f t="shared" si="11"/>
        <v>8.9710744991916662E-3</v>
      </c>
      <c r="BM13" s="223">
        <f t="shared" si="12"/>
        <v>6.5910884841947123E-4</v>
      </c>
      <c r="BN13" s="223">
        <f t="shared" si="13"/>
        <v>0.1273246022924194</v>
      </c>
      <c r="BO13" s="223">
        <f t="shared" si="14"/>
        <v>0</v>
      </c>
      <c r="BP13" s="223">
        <f t="shared" si="15"/>
        <v>2.2802181043170961E-2</v>
      </c>
      <c r="BQ13" s="223">
        <f t="shared" si="16"/>
        <v>3.2467326027355412E-3</v>
      </c>
      <c r="BR13" s="223">
        <f t="shared" si="17"/>
        <v>0.24562744155136074</v>
      </c>
      <c r="BS13" s="225">
        <f t="shared" si="18"/>
        <v>6.2687461904048961E-2</v>
      </c>
    </row>
    <row r="14" spans="1:72" x14ac:dyDescent="0.25">
      <c r="A14" s="54">
        <v>416</v>
      </c>
      <c r="B14" s="55" t="s">
        <v>98</v>
      </c>
      <c r="C14" s="57">
        <v>96.940509085391454</v>
      </c>
      <c r="D14" s="57">
        <v>2.2056628748364218</v>
      </c>
      <c r="E14" s="58"/>
      <c r="F14" s="169">
        <v>18.779120015989271</v>
      </c>
      <c r="G14" s="57">
        <v>0.33897729667109455</v>
      </c>
      <c r="H14" s="58"/>
      <c r="I14" s="58"/>
      <c r="J14" s="169">
        <v>3.3197112833849367</v>
      </c>
      <c r="K14" s="57">
        <v>0.69305356689782016</v>
      </c>
      <c r="L14" s="57">
        <v>0.10904213116805958</v>
      </c>
      <c r="M14" s="57">
        <v>0.208446051011142</v>
      </c>
      <c r="N14" s="57">
        <v>0.14643079577578924</v>
      </c>
      <c r="O14" s="58"/>
      <c r="P14" s="57">
        <v>5.2424059529800129E-2</v>
      </c>
      <c r="Q14" s="57">
        <v>2.9829428929837285E-2</v>
      </c>
      <c r="R14" s="58"/>
      <c r="S14" s="58"/>
      <c r="T14" s="172">
        <v>9.014374435049449</v>
      </c>
      <c r="U14" s="57">
        <v>0.3293874738840542</v>
      </c>
      <c r="V14" s="58"/>
      <c r="W14" s="58"/>
      <c r="X14" s="172">
        <v>9.8908949941431121</v>
      </c>
      <c r="Y14" s="172">
        <v>10.728087745258744</v>
      </c>
      <c r="Z14" s="57">
        <v>1.0888518018936646</v>
      </c>
      <c r="AA14" s="57">
        <v>1.3946581431075704</v>
      </c>
      <c r="AB14" s="58"/>
      <c r="AC14" s="58"/>
      <c r="AD14" s="57">
        <v>0.42389599060842342</v>
      </c>
      <c r="AE14" s="57">
        <v>0.4704966035162208</v>
      </c>
      <c r="AF14" s="57">
        <v>10.74138865315364</v>
      </c>
      <c r="AG14" s="58"/>
      <c r="AH14" s="57">
        <v>0.91953826933563065</v>
      </c>
      <c r="AI14" s="57">
        <v>6.0106210722528148</v>
      </c>
      <c r="AJ14" s="57">
        <v>19.481543735405321</v>
      </c>
      <c r="AK14" s="172">
        <v>0.56407266358872343</v>
      </c>
      <c r="AL14" s="162">
        <f t="shared" si="0"/>
        <v>2.2752746974884667E-2</v>
      </c>
      <c r="AM14" s="162">
        <f t="shared" si="0"/>
        <v>0</v>
      </c>
      <c r="AN14" s="31">
        <f t="shared" si="0"/>
        <v>0.19371798428918291</v>
      </c>
      <c r="AO14" s="162">
        <f t="shared" si="0"/>
        <v>3.4967558956442162E-3</v>
      </c>
      <c r="AP14" s="162">
        <f t="shared" si="0"/>
        <v>0</v>
      </c>
      <c r="AQ14" s="162">
        <f t="shared" si="0"/>
        <v>0</v>
      </c>
      <c r="AR14" s="31">
        <f t="shared" si="19"/>
        <v>3.424483030577772E-2</v>
      </c>
      <c r="AS14" s="162">
        <f t="shared" si="20"/>
        <v>7.1492668383589079E-3</v>
      </c>
      <c r="AT14" s="162">
        <f t="shared" si="21"/>
        <v>1.1248355532361414E-3</v>
      </c>
      <c r="AU14" s="162">
        <f t="shared" si="22"/>
        <v>2.1502471255595438E-3</v>
      </c>
      <c r="AV14" s="162">
        <f t="shared" si="23"/>
        <v>1.5105222487206398E-3</v>
      </c>
      <c r="AW14" s="162">
        <f t="shared" si="24"/>
        <v>0</v>
      </c>
      <c r="AX14" s="162">
        <f t="shared" si="25"/>
        <v>5.4078589048487031E-4</v>
      </c>
      <c r="AY14" s="162">
        <f t="shared" si="26"/>
        <v>3.0770860614690574E-4</v>
      </c>
      <c r="AZ14" s="162">
        <f t="shared" si="27"/>
        <v>0</v>
      </c>
      <c r="BA14" s="162">
        <f t="shared" si="28"/>
        <v>0</v>
      </c>
      <c r="BB14" s="160">
        <f t="shared" si="29"/>
        <v>9.2988725973256428E-2</v>
      </c>
      <c r="BC14" s="162">
        <f t="shared" si="2"/>
        <v>3.397831071775249E-3</v>
      </c>
      <c r="BD14" s="162">
        <f t="shared" si="3"/>
        <v>0</v>
      </c>
      <c r="BE14" s="162">
        <f t="shared" si="4"/>
        <v>0</v>
      </c>
      <c r="BF14" s="160">
        <f t="shared" si="5"/>
        <v>0.10203056583322216</v>
      </c>
      <c r="BG14" s="160">
        <f t="shared" si="6"/>
        <v>0.11066671556066146</v>
      </c>
      <c r="BH14" s="162">
        <f t="shared" si="7"/>
        <v>1.1232165089359421E-2</v>
      </c>
      <c r="BI14" s="162">
        <f t="shared" si="8"/>
        <v>1.4386742511111267E-2</v>
      </c>
      <c r="BJ14" s="162">
        <f t="shared" si="9"/>
        <v>0</v>
      </c>
      <c r="BK14" s="162">
        <f t="shared" si="10"/>
        <v>0</v>
      </c>
      <c r="BL14" s="162">
        <f t="shared" si="11"/>
        <v>4.3727435992215406E-3</v>
      </c>
      <c r="BM14" s="162">
        <f t="shared" si="12"/>
        <v>4.8534571146286905E-3</v>
      </c>
      <c r="BN14" s="162">
        <f t="shared" si="13"/>
        <v>0.11080392247261589</v>
      </c>
      <c r="BO14" s="162">
        <f t="shared" si="14"/>
        <v>0</v>
      </c>
      <c r="BP14" s="162">
        <f t="shared" si="15"/>
        <v>9.4855935667270044E-3</v>
      </c>
      <c r="BQ14" s="162">
        <f t="shared" si="16"/>
        <v>6.2003192772159536E-2</v>
      </c>
      <c r="BR14" s="162">
        <f t="shared" si="17"/>
        <v>0.20096390991968799</v>
      </c>
      <c r="BS14" s="160">
        <f t="shared" si="18"/>
        <v>5.8187507875768563E-3</v>
      </c>
    </row>
    <row r="15" spans="1:72" x14ac:dyDescent="0.25">
      <c r="A15" s="54">
        <v>417</v>
      </c>
      <c r="B15" s="55" t="s">
        <v>102</v>
      </c>
      <c r="C15" s="57">
        <v>0.31608155740212923</v>
      </c>
      <c r="D15" s="58"/>
      <c r="E15" s="58"/>
      <c r="F15" s="170">
        <v>0.13861293578687581</v>
      </c>
      <c r="G15" s="58"/>
      <c r="H15" s="58"/>
      <c r="I15" s="58"/>
      <c r="J15" s="170"/>
      <c r="K15" s="58"/>
      <c r="L15" s="58"/>
      <c r="M15" s="58"/>
      <c r="N15" s="58"/>
      <c r="O15" s="58"/>
      <c r="P15" s="58"/>
      <c r="Q15" s="58"/>
      <c r="R15" s="58"/>
      <c r="S15" s="58"/>
      <c r="T15" s="173"/>
      <c r="U15" s="58"/>
      <c r="V15" s="58"/>
      <c r="W15" s="58"/>
      <c r="X15" s="173"/>
      <c r="Y15" s="173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7">
        <v>0.17746862161525342</v>
      </c>
      <c r="AK15" s="173"/>
      <c r="AL15" s="162">
        <f t="shared" si="0"/>
        <v>0</v>
      </c>
      <c r="AM15" s="162">
        <f t="shared" si="0"/>
        <v>0</v>
      </c>
      <c r="AN15" s="31">
        <f t="shared" si="0"/>
        <v>0.43853534804793409</v>
      </c>
      <c r="AO15" s="162">
        <f t="shared" si="0"/>
        <v>0</v>
      </c>
      <c r="AP15" s="162">
        <f t="shared" si="0"/>
        <v>0</v>
      </c>
      <c r="AQ15" s="162">
        <f t="shared" si="0"/>
        <v>0</v>
      </c>
      <c r="AR15" s="31">
        <f t="shared" si="19"/>
        <v>0</v>
      </c>
      <c r="AS15" s="162">
        <f t="shared" si="20"/>
        <v>0</v>
      </c>
      <c r="AT15" s="162">
        <f t="shared" si="21"/>
        <v>0</v>
      </c>
      <c r="AU15" s="162">
        <f t="shared" si="22"/>
        <v>0</v>
      </c>
      <c r="AV15" s="162">
        <f t="shared" si="23"/>
        <v>0</v>
      </c>
      <c r="AW15" s="162">
        <f t="shared" si="24"/>
        <v>0</v>
      </c>
      <c r="AX15" s="162">
        <f t="shared" si="25"/>
        <v>0</v>
      </c>
      <c r="AY15" s="162">
        <f t="shared" si="26"/>
        <v>0</v>
      </c>
      <c r="AZ15" s="162">
        <f t="shared" si="27"/>
        <v>0</v>
      </c>
      <c r="BA15" s="162">
        <f t="shared" si="28"/>
        <v>0</v>
      </c>
      <c r="BB15" s="160">
        <f t="shared" si="29"/>
        <v>0</v>
      </c>
      <c r="BC15" s="162">
        <f t="shared" si="2"/>
        <v>0</v>
      </c>
      <c r="BD15" s="162">
        <f t="shared" si="3"/>
        <v>0</v>
      </c>
      <c r="BE15" s="162">
        <f t="shared" si="4"/>
        <v>0</v>
      </c>
      <c r="BF15" s="160">
        <f t="shared" si="5"/>
        <v>0</v>
      </c>
      <c r="BG15" s="160">
        <f t="shared" si="6"/>
        <v>0</v>
      </c>
      <c r="BH15" s="162">
        <f t="shared" si="7"/>
        <v>0</v>
      </c>
      <c r="BI15" s="162">
        <f t="shared" si="8"/>
        <v>0</v>
      </c>
      <c r="BJ15" s="162">
        <f t="shared" si="9"/>
        <v>0</v>
      </c>
      <c r="BK15" s="162">
        <f t="shared" si="10"/>
        <v>0</v>
      </c>
      <c r="BL15" s="162">
        <f t="shared" si="11"/>
        <v>0</v>
      </c>
      <c r="BM15" s="162">
        <f t="shared" si="12"/>
        <v>0</v>
      </c>
      <c r="BN15" s="162">
        <f t="shared" si="13"/>
        <v>0</v>
      </c>
      <c r="BO15" s="162">
        <f t="shared" si="14"/>
        <v>0</v>
      </c>
      <c r="BP15" s="162">
        <f t="shared" si="15"/>
        <v>0</v>
      </c>
      <c r="BQ15" s="162">
        <f t="shared" si="16"/>
        <v>0</v>
      </c>
      <c r="BR15" s="162">
        <f t="shared" si="17"/>
        <v>0.56146465195206585</v>
      </c>
      <c r="BS15" s="160">
        <f t="shared" si="18"/>
        <v>0</v>
      </c>
    </row>
    <row r="16" spans="1:72" x14ac:dyDescent="0.25">
      <c r="A16" s="54">
        <v>418</v>
      </c>
      <c r="B16" s="55" t="s">
        <v>99</v>
      </c>
      <c r="C16" s="57">
        <v>218.09651511769019</v>
      </c>
      <c r="D16" s="57">
        <v>0.33587618590639845</v>
      </c>
      <c r="E16" s="58"/>
      <c r="F16" s="169">
        <v>4.5736683840016212</v>
      </c>
      <c r="G16" s="57">
        <v>0.24505733804805549</v>
      </c>
      <c r="H16" s="58"/>
      <c r="I16" s="58"/>
      <c r="J16" s="169">
        <v>9.5414898009680886</v>
      </c>
      <c r="K16" s="58"/>
      <c r="L16" s="57">
        <v>2.3294453351068414E-2</v>
      </c>
      <c r="M16" s="58"/>
      <c r="N16" s="58"/>
      <c r="O16" s="58"/>
      <c r="P16" s="58"/>
      <c r="Q16" s="57">
        <v>2.4398191095672192E-2</v>
      </c>
      <c r="R16" s="58"/>
      <c r="S16" s="57">
        <v>6.7192443034022178E-2</v>
      </c>
      <c r="T16" s="172">
        <v>64.563054588619408</v>
      </c>
      <c r="U16" s="57">
        <v>1.224625250451099</v>
      </c>
      <c r="V16" s="57">
        <v>0.22357692099955428</v>
      </c>
      <c r="W16" s="57">
        <v>0.76793742976458801</v>
      </c>
      <c r="X16" s="172">
        <v>1.9646102751476304</v>
      </c>
      <c r="Y16" s="172">
        <v>18.424979170633417</v>
      </c>
      <c r="Z16" s="57">
        <v>0.16392028318020663</v>
      </c>
      <c r="AA16" s="57">
        <v>4.6727999300598047</v>
      </c>
      <c r="AB16" s="58"/>
      <c r="AC16" s="58"/>
      <c r="AD16" s="57">
        <v>1.6977980904198005</v>
      </c>
      <c r="AE16" s="57">
        <v>0.26761672745195625</v>
      </c>
      <c r="AF16" s="57">
        <v>35.358220853332732</v>
      </c>
      <c r="AG16" s="58"/>
      <c r="AH16" s="57">
        <v>7.8207851539330502</v>
      </c>
      <c r="AI16" s="57">
        <v>3.6078431991554747</v>
      </c>
      <c r="AJ16" s="57">
        <v>58.459771169896321</v>
      </c>
      <c r="AK16" s="172">
        <v>4.0679992782402223</v>
      </c>
      <c r="AL16" s="162">
        <f t="shared" si="0"/>
        <v>1.5400346297379005E-3</v>
      </c>
      <c r="AM16" s="162">
        <f t="shared" si="0"/>
        <v>0</v>
      </c>
      <c r="AN16" s="31">
        <f t="shared" si="0"/>
        <v>2.0970845781435613E-2</v>
      </c>
      <c r="AO16" s="162">
        <f t="shared" si="0"/>
        <v>1.1236187699552034E-3</v>
      </c>
      <c r="AP16" s="162">
        <f t="shared" si="0"/>
        <v>0</v>
      </c>
      <c r="AQ16" s="162">
        <f t="shared" si="0"/>
        <v>0</v>
      </c>
      <c r="AR16" s="31">
        <f t="shared" si="19"/>
        <v>4.3748932878726964E-2</v>
      </c>
      <c r="AS16" s="162">
        <f t="shared" si="20"/>
        <v>0</v>
      </c>
      <c r="AT16" s="162">
        <f t="shared" si="21"/>
        <v>1.0680800350477016E-4</v>
      </c>
      <c r="AU16" s="162">
        <f t="shared" si="22"/>
        <v>0</v>
      </c>
      <c r="AV16" s="162">
        <f t="shared" si="23"/>
        <v>0</v>
      </c>
      <c r="AW16" s="162">
        <f t="shared" si="24"/>
        <v>0</v>
      </c>
      <c r="AX16" s="162">
        <f t="shared" si="25"/>
        <v>0</v>
      </c>
      <c r="AY16" s="162">
        <f t="shared" si="26"/>
        <v>1.1186878012473668E-4</v>
      </c>
      <c r="AZ16" s="162">
        <f t="shared" si="27"/>
        <v>0</v>
      </c>
      <c r="BA16" s="162">
        <f t="shared" si="28"/>
        <v>3.0808581695018604E-4</v>
      </c>
      <c r="BB16" s="160">
        <f t="shared" si="29"/>
        <v>0.29602973964888718</v>
      </c>
      <c r="BC16" s="162">
        <f t="shared" si="2"/>
        <v>5.6150610650072125E-3</v>
      </c>
      <c r="BD16" s="162">
        <f t="shared" si="3"/>
        <v>1.0251283514498466E-3</v>
      </c>
      <c r="BE16" s="162">
        <f t="shared" si="4"/>
        <v>3.5210898686308229E-3</v>
      </c>
      <c r="BF16" s="160">
        <f t="shared" si="5"/>
        <v>9.0079856346511489E-3</v>
      </c>
      <c r="BG16" s="160">
        <f t="shared" si="6"/>
        <v>8.4480850877836591E-2</v>
      </c>
      <c r="BH16" s="162">
        <f t="shared" si="7"/>
        <v>7.5159515085214108E-4</v>
      </c>
      <c r="BI16" s="162">
        <f t="shared" si="8"/>
        <v>2.1425376409789254E-2</v>
      </c>
      <c r="BJ16" s="162">
        <f t="shared" si="9"/>
        <v>0</v>
      </c>
      <c r="BK16" s="162">
        <f t="shared" si="10"/>
        <v>0</v>
      </c>
      <c r="BL16" s="162">
        <f t="shared" si="11"/>
        <v>7.7846181517555535E-3</v>
      </c>
      <c r="BM16" s="162">
        <f t="shared" si="12"/>
        <v>1.2270564126508109E-3</v>
      </c>
      <c r="BN16" s="162">
        <f t="shared" si="13"/>
        <v>0.16212189742808397</v>
      </c>
      <c r="BO16" s="162">
        <f t="shared" si="14"/>
        <v>0</v>
      </c>
      <c r="BP16" s="162">
        <f t="shared" si="15"/>
        <v>3.5859285278871895E-2</v>
      </c>
      <c r="BQ16" s="162">
        <f t="shared" si="16"/>
        <v>1.6542415623691166E-2</v>
      </c>
      <c r="BR16" s="162">
        <f t="shared" si="17"/>
        <v>0.26804541621561445</v>
      </c>
      <c r="BS16" s="160">
        <f t="shared" si="18"/>
        <v>1.8652289221792615E-2</v>
      </c>
    </row>
  </sheetData>
  <sheetProtection algorithmName="SHA-512" hashValue="slDjk1VgmFiarTetBzKY7X3aeYzT64yfzQ+kTVl/o2Miu0MYwQRa8dSIjTqxjycb74XIOI5+2Rjr1uaaqcN42Q==" saltValue="lxZi6GE7/V24myjqOSxNfg==" spinCount="100000" sheet="1" objects="1" scenarios="1"/>
  <conditionalFormatting sqref="AL2:AM16 AO2:BS16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{509F9256-ED45-4BBD-ACE8-970366558720}</x14:id>
        </ext>
      </extLst>
    </cfRule>
  </conditionalFormatting>
  <conditionalFormatting sqref="AN2:AN16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{91673957-6E3E-49E4-A3CD-A4C61218DDDD}</x14:id>
        </ext>
      </extLst>
    </cfRule>
  </conditionalFormatting>
  <pageMargins left="0.7" right="0.7" top="0.78740157499999996" bottom="0.78740157499999996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09F9256-ED45-4BBD-ACE8-970366558720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AL2:AM16 AO2:BS16</xm:sqref>
        </x14:conditionalFormatting>
        <x14:conditionalFormatting xmlns:xm="http://schemas.microsoft.com/office/excel/2006/main">
          <x14:cfRule type="dataBar" id="{91673957-6E3E-49E4-A3CD-A4C61218DDDD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AN2:AN16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824C5-F45B-4CE5-A8AF-19A7CF0176F7}">
  <sheetPr>
    <tabColor theme="9" tint="0.79998168889431442"/>
  </sheetPr>
  <dimension ref="A1:Z17"/>
  <sheetViews>
    <sheetView workbookViewId="0">
      <selection activeCell="J25" sqref="J25"/>
    </sheetView>
  </sheetViews>
  <sheetFormatPr baseColWidth="10" defaultRowHeight="15" x14ac:dyDescent="0.25"/>
  <cols>
    <col min="1" max="1" width="7.28515625" bestFit="1" customWidth="1"/>
    <col min="2" max="2" width="24.85546875" bestFit="1" customWidth="1"/>
    <col min="3" max="3" width="13.140625" bestFit="1" customWidth="1"/>
    <col min="4" max="5" width="6.5703125" bestFit="1" customWidth="1"/>
    <col min="6" max="9" width="5.5703125" bestFit="1" customWidth="1"/>
    <col min="10" max="11" width="4.5703125" bestFit="1" customWidth="1"/>
    <col min="12" max="12" width="9.42578125" bestFit="1" customWidth="1"/>
    <col min="13" max="13" width="9.85546875" bestFit="1" customWidth="1"/>
    <col min="14" max="20" width="6.5703125" customWidth="1"/>
    <col min="21" max="21" width="15" bestFit="1" customWidth="1"/>
    <col min="22" max="22" width="7.85546875" style="176" bestFit="1" customWidth="1"/>
    <col min="23" max="23" width="7.42578125" customWidth="1"/>
    <col min="24" max="24" width="6.5703125" customWidth="1"/>
    <col min="25" max="25" width="9.42578125" bestFit="1" customWidth="1"/>
    <col min="26" max="26" width="9.85546875" bestFit="1" customWidth="1"/>
  </cols>
  <sheetData>
    <row r="1" spans="1:26" s="124" customFormat="1" ht="118.5" x14ac:dyDescent="0.25">
      <c r="D1" s="125" t="s">
        <v>79</v>
      </c>
      <c r="E1" s="125" t="s">
        <v>80</v>
      </c>
      <c r="F1" s="126" t="s">
        <v>70</v>
      </c>
      <c r="G1" s="126" t="s">
        <v>82</v>
      </c>
      <c r="H1" s="126" t="s">
        <v>68</v>
      </c>
      <c r="I1" s="126" t="s">
        <v>76</v>
      </c>
      <c r="J1" s="126" t="s">
        <v>72</v>
      </c>
      <c r="K1" s="126" t="s">
        <v>75</v>
      </c>
      <c r="L1" s="127" t="s">
        <v>81</v>
      </c>
      <c r="M1" s="125" t="s">
        <v>83</v>
      </c>
      <c r="N1" s="127" t="s">
        <v>79</v>
      </c>
      <c r="O1" s="125" t="s">
        <v>80</v>
      </c>
      <c r="P1" s="126" t="s">
        <v>70</v>
      </c>
      <c r="Q1" s="126" t="s">
        <v>82</v>
      </c>
      <c r="R1" s="126" t="s">
        <v>68</v>
      </c>
      <c r="S1" s="126" t="s">
        <v>76</v>
      </c>
      <c r="T1" s="126" t="s">
        <v>72</v>
      </c>
      <c r="U1" s="125" t="s">
        <v>306</v>
      </c>
      <c r="V1" s="174" t="s">
        <v>303</v>
      </c>
      <c r="W1" s="125" t="s">
        <v>304</v>
      </c>
      <c r="X1" s="126" t="s">
        <v>75</v>
      </c>
      <c r="Y1" s="127" t="s">
        <v>81</v>
      </c>
      <c r="Z1" s="125" t="s">
        <v>83</v>
      </c>
    </row>
    <row r="2" spans="1:26" x14ac:dyDescent="0.25">
      <c r="A2" s="59" t="s">
        <v>103</v>
      </c>
      <c r="B2" s="59" t="s">
        <v>100</v>
      </c>
      <c r="C2" s="59" t="s">
        <v>78</v>
      </c>
      <c r="D2" s="33" t="s">
        <v>65</v>
      </c>
      <c r="E2" s="33" t="s">
        <v>67</v>
      </c>
      <c r="F2" s="33" t="s">
        <v>69</v>
      </c>
      <c r="G2" s="33" t="s">
        <v>77</v>
      </c>
      <c r="H2" s="33" t="s">
        <v>66</v>
      </c>
      <c r="I2" s="33" t="s">
        <v>74</v>
      </c>
      <c r="J2" s="33" t="s">
        <v>71</v>
      </c>
      <c r="K2" s="36" t="s">
        <v>73</v>
      </c>
      <c r="L2" s="38" t="s">
        <v>84</v>
      </c>
      <c r="M2" s="36" t="s">
        <v>85</v>
      </c>
      <c r="N2" s="40" t="s">
        <v>65</v>
      </c>
      <c r="O2" s="40" t="s">
        <v>67</v>
      </c>
      <c r="P2" s="40" t="s">
        <v>69</v>
      </c>
      <c r="Q2" s="40" t="s">
        <v>77</v>
      </c>
      <c r="R2" s="40" t="s">
        <v>66</v>
      </c>
      <c r="S2" s="40" t="s">
        <v>74</v>
      </c>
      <c r="T2" s="40" t="s">
        <v>71</v>
      </c>
      <c r="U2" s="120" t="s">
        <v>305</v>
      </c>
      <c r="V2" s="120" t="s">
        <v>74</v>
      </c>
      <c r="W2" s="120" t="s">
        <v>71</v>
      </c>
      <c r="X2" s="41" t="s">
        <v>73</v>
      </c>
      <c r="Y2" s="40" t="s">
        <v>84</v>
      </c>
      <c r="Z2" s="40" t="s">
        <v>85</v>
      </c>
    </row>
    <row r="3" spans="1:26" x14ac:dyDescent="0.25">
      <c r="A3" s="60">
        <v>401</v>
      </c>
      <c r="B3" s="61" t="s">
        <v>87</v>
      </c>
      <c r="C3" s="62">
        <v>5.7881963347675329</v>
      </c>
      <c r="D3" s="62">
        <v>0</v>
      </c>
      <c r="E3" s="62">
        <v>0</v>
      </c>
      <c r="F3" s="62">
        <v>5.4988946778932069E-2</v>
      </c>
      <c r="G3" s="62">
        <v>0</v>
      </c>
      <c r="H3" s="62">
        <v>0.29472643653870656</v>
      </c>
      <c r="I3" s="62">
        <v>2.7047170615614444</v>
      </c>
      <c r="J3" s="62">
        <v>0</v>
      </c>
      <c r="K3" s="129">
        <v>0</v>
      </c>
      <c r="L3" s="130">
        <v>5.4988946778932069E-2</v>
      </c>
      <c r="M3" s="62">
        <v>0</v>
      </c>
      <c r="N3" s="42">
        <f>D3/$C3</f>
        <v>0</v>
      </c>
      <c r="O3" s="43">
        <f t="shared" ref="O3:T3" si="0">E3/$C3</f>
        <v>0</v>
      </c>
      <c r="P3" s="43">
        <f t="shared" si="0"/>
        <v>9.5001868628114793E-3</v>
      </c>
      <c r="Q3" s="43">
        <f t="shared" si="0"/>
        <v>0</v>
      </c>
      <c r="R3" s="43">
        <f t="shared" si="0"/>
        <v>5.0918527895882686E-2</v>
      </c>
      <c r="S3" s="43">
        <f t="shared" si="0"/>
        <v>0.46728149930146973</v>
      </c>
      <c r="T3" s="43">
        <f t="shared" si="0"/>
        <v>0</v>
      </c>
      <c r="U3" s="121">
        <f>Bezirk_Ackerkulturen!D2+Bezirk_Ackerkulturen!N2+Bezirk_Ackerkulturen!W2+Bezirk_Ackerkulturen!T2+Bezirk_Ackerkulturen!X2+Bezirk_Ackerkulturen!H2+Bezirk_Ackerkulturen!AK2+Bezirk_Ackerkulturen!Y2+Bezirk_Ackerkulturen!AE2</f>
        <v>4.3767860518163593</v>
      </c>
      <c r="V3" s="175">
        <f>I3/U3</f>
        <v>0.61796876281832214</v>
      </c>
      <c r="W3" s="43">
        <f>J3/U3</f>
        <v>0</v>
      </c>
      <c r="X3" s="43">
        <f>K3/$C3</f>
        <v>0</v>
      </c>
      <c r="Y3" s="42">
        <f>L3/$C3</f>
        <v>9.5001868628114793E-3</v>
      </c>
      <c r="Z3" s="43">
        <f>M3/$C3</f>
        <v>0</v>
      </c>
    </row>
    <row r="4" spans="1:26" x14ac:dyDescent="0.25">
      <c r="A4" s="60">
        <v>403</v>
      </c>
      <c r="B4" s="61" t="s">
        <v>88</v>
      </c>
      <c r="C4" s="62">
        <v>3.7704025704164317</v>
      </c>
      <c r="D4" s="62">
        <v>0</v>
      </c>
      <c r="E4" s="62">
        <v>0</v>
      </c>
      <c r="F4" s="62">
        <v>3.20199735819632E-2</v>
      </c>
      <c r="G4" s="62">
        <v>0</v>
      </c>
      <c r="H4" s="62">
        <v>0.20127826640281352</v>
      </c>
      <c r="I4" s="62">
        <v>1.0042063271587438</v>
      </c>
      <c r="J4" s="62">
        <v>0</v>
      </c>
      <c r="K4" s="129">
        <v>0</v>
      </c>
      <c r="L4" s="130">
        <v>3.20199735819632E-2</v>
      </c>
      <c r="M4" s="62">
        <v>0</v>
      </c>
      <c r="N4" s="42">
        <f t="shared" ref="N4:N17" si="1">D4/$C4</f>
        <v>0</v>
      </c>
      <c r="O4" s="43">
        <f t="shared" ref="O4:O17" si="2">E4/$C4</f>
        <v>0</v>
      </c>
      <c r="P4" s="43">
        <f t="shared" ref="P4:P17" si="3">F4/$C4</f>
        <v>8.4924548463870455E-3</v>
      </c>
      <c r="Q4" s="43">
        <f t="shared" ref="Q4:Q17" si="4">G4/$C4</f>
        <v>0</v>
      </c>
      <c r="R4" s="43">
        <f t="shared" ref="R4:R17" si="5">H4/$C4</f>
        <v>5.3383760127392134E-2</v>
      </c>
      <c r="S4" s="43">
        <f t="shared" ref="S4:S17" si="6">I4/$C4</f>
        <v>0.26633928563438031</v>
      </c>
      <c r="T4" s="43">
        <f t="shared" ref="T4:T17" si="7">J4/$C4</f>
        <v>0</v>
      </c>
      <c r="U4" s="121">
        <f>Bezirk_Ackerkulturen!D3+Bezirk_Ackerkulturen!N3+Bezirk_Ackerkulturen!W3+Bezirk_Ackerkulturen!T3+Bezirk_Ackerkulturen!X3+Bezirk_Ackerkulturen!H3+Bezirk_Ackerkulturen!AK3+Bezirk_Ackerkulturen!Y3+Bezirk_Ackerkulturen!AE3</f>
        <v>1.4465091790140059</v>
      </c>
      <c r="V4" s="175">
        <f t="shared" ref="V4:V17" si="8">I4/U4</f>
        <v>0.69422741433500479</v>
      </c>
      <c r="W4" s="43">
        <f t="shared" ref="W4:W17" si="9">J4/U4</f>
        <v>0</v>
      </c>
      <c r="X4" s="43">
        <f t="shared" ref="X4:X17" si="10">K4/$C4</f>
        <v>0</v>
      </c>
      <c r="Y4" s="42">
        <f t="shared" ref="Y4:Y17" si="11">L4/$C4</f>
        <v>8.4924548463870455E-3</v>
      </c>
      <c r="Z4" s="43">
        <f t="shared" ref="Z4:Z17" si="12">M4/$C4</f>
        <v>0</v>
      </c>
    </row>
    <row r="5" spans="1:26" x14ac:dyDescent="0.25">
      <c r="A5" s="60">
        <v>404</v>
      </c>
      <c r="B5" s="61" t="s">
        <v>89</v>
      </c>
      <c r="C5" s="62">
        <v>134.25839780784133</v>
      </c>
      <c r="D5" s="62">
        <v>0</v>
      </c>
      <c r="E5" s="62">
        <v>0.67470848471712563</v>
      </c>
      <c r="F5" s="62">
        <v>0.24316640369943854</v>
      </c>
      <c r="G5" s="62">
        <v>8.0375466311714678</v>
      </c>
      <c r="H5" s="62">
        <v>2.8215172164359252</v>
      </c>
      <c r="I5" s="62">
        <v>21.488737901991364</v>
      </c>
      <c r="J5" s="62">
        <v>0</v>
      </c>
      <c r="K5" s="129">
        <v>0.94655330278462135</v>
      </c>
      <c r="L5" s="130">
        <v>0.24316640369943854</v>
      </c>
      <c r="M5" s="62">
        <v>0</v>
      </c>
      <c r="N5" s="42">
        <f t="shared" si="1"/>
        <v>0</v>
      </c>
      <c r="O5" s="43">
        <f t="shared" si="2"/>
        <v>5.0254471655680625E-3</v>
      </c>
      <c r="P5" s="43">
        <f t="shared" si="3"/>
        <v>1.811182076278557E-3</v>
      </c>
      <c r="Q5" s="43">
        <f t="shared" si="4"/>
        <v>5.9866248684684042E-2</v>
      </c>
      <c r="R5" s="43">
        <f t="shared" si="5"/>
        <v>2.1015573420399742E-2</v>
      </c>
      <c r="S5" s="43">
        <f t="shared" si="6"/>
        <v>0.16005507478755507</v>
      </c>
      <c r="T5" s="43">
        <f t="shared" si="7"/>
        <v>0</v>
      </c>
      <c r="U5" s="121">
        <f>Bezirk_Ackerkulturen!D4+Bezirk_Ackerkulturen!N4+Bezirk_Ackerkulturen!W4+Bezirk_Ackerkulturen!T4+Bezirk_Ackerkulturen!X4+Bezirk_Ackerkulturen!H4+Bezirk_Ackerkulturen!AK4+Bezirk_Ackerkulturen!Y4+Bezirk_Ackerkulturen!AE4</f>
        <v>56.818618383533007</v>
      </c>
      <c r="V5" s="175">
        <f t="shared" si="8"/>
        <v>0.37819888116496619</v>
      </c>
      <c r="W5" s="43">
        <f t="shared" si="9"/>
        <v>0</v>
      </c>
      <c r="X5" s="43">
        <f t="shared" si="10"/>
        <v>7.0502353539134673E-3</v>
      </c>
      <c r="Y5" s="42">
        <f t="shared" si="11"/>
        <v>1.811182076278557E-3</v>
      </c>
      <c r="Z5" s="43">
        <f t="shared" si="12"/>
        <v>0</v>
      </c>
    </row>
    <row r="6" spans="1:26" x14ac:dyDescent="0.25">
      <c r="A6" s="60">
        <v>405</v>
      </c>
      <c r="B6" s="61" t="s">
        <v>90</v>
      </c>
      <c r="C6" s="62">
        <v>170.81482575108501</v>
      </c>
      <c r="D6" s="62">
        <v>0.53368536011462997</v>
      </c>
      <c r="E6" s="62">
        <v>1.72417170091437</v>
      </c>
      <c r="F6" s="62">
        <v>1.3661994671162632</v>
      </c>
      <c r="G6" s="62">
        <v>5.4606817749181316</v>
      </c>
      <c r="H6" s="62">
        <v>6.7642660605511749</v>
      </c>
      <c r="I6" s="62">
        <v>34.062344003997836</v>
      </c>
      <c r="J6" s="62">
        <v>0</v>
      </c>
      <c r="K6" s="129">
        <v>0.31645305105796784</v>
      </c>
      <c r="L6" s="130">
        <v>0.27662893006610056</v>
      </c>
      <c r="M6" s="62">
        <v>0.30826655321509139</v>
      </c>
      <c r="N6" s="42">
        <f t="shared" si="1"/>
        <v>3.1243503470379532E-3</v>
      </c>
      <c r="O6" s="43">
        <f t="shared" si="2"/>
        <v>1.0093805928923696E-2</v>
      </c>
      <c r="P6" s="43">
        <f t="shared" si="3"/>
        <v>7.9981316674883826E-3</v>
      </c>
      <c r="Q6" s="43">
        <f t="shared" si="4"/>
        <v>3.1968429853246771E-2</v>
      </c>
      <c r="R6" s="43">
        <f t="shared" si="5"/>
        <v>3.9599993916267007E-2</v>
      </c>
      <c r="S6" s="43">
        <f t="shared" si="6"/>
        <v>0.19941093435082857</v>
      </c>
      <c r="T6" s="43">
        <f t="shared" si="7"/>
        <v>0</v>
      </c>
      <c r="U6" s="121">
        <f>Bezirk_Ackerkulturen!D5+Bezirk_Ackerkulturen!N5+Bezirk_Ackerkulturen!W5+Bezirk_Ackerkulturen!T5+Bezirk_Ackerkulturen!X5+Bezirk_Ackerkulturen!H5+Bezirk_Ackerkulturen!AK5+Bezirk_Ackerkulturen!Y5+Bezirk_Ackerkulturen!AE5</f>
        <v>83.671124858386662</v>
      </c>
      <c r="V6" s="175">
        <f t="shared" si="8"/>
        <v>0.40709795717038988</v>
      </c>
      <c r="W6" s="43">
        <f t="shared" si="9"/>
        <v>0</v>
      </c>
      <c r="X6" s="43">
        <f t="shared" si="10"/>
        <v>1.8526088099583928E-3</v>
      </c>
      <c r="Y6" s="42">
        <f t="shared" si="11"/>
        <v>1.6194667462250034E-3</v>
      </c>
      <c r="Z6" s="43">
        <f t="shared" si="12"/>
        <v>1.8046826547966272E-3</v>
      </c>
    </row>
    <row r="7" spans="1:26" x14ac:dyDescent="0.25">
      <c r="A7" s="60">
        <v>406</v>
      </c>
      <c r="B7" s="61" t="s">
        <v>91</v>
      </c>
      <c r="C7" s="62">
        <v>40.297965322729006</v>
      </c>
      <c r="D7" s="62">
        <v>0</v>
      </c>
      <c r="E7" s="62">
        <v>0.19907403143895633</v>
      </c>
      <c r="F7" s="62">
        <v>0.37673414846054371</v>
      </c>
      <c r="G7" s="62">
        <v>1.2149869363926959</v>
      </c>
      <c r="H7" s="62">
        <v>1.7443233502846576</v>
      </c>
      <c r="I7" s="62">
        <v>3.5462607404658515</v>
      </c>
      <c r="J7" s="62">
        <v>0</v>
      </c>
      <c r="K7" s="129">
        <v>0</v>
      </c>
      <c r="L7" s="130">
        <v>0.37673414846054371</v>
      </c>
      <c r="M7" s="62">
        <v>0</v>
      </c>
      <c r="N7" s="42">
        <f t="shared" si="1"/>
        <v>0</v>
      </c>
      <c r="O7" s="43">
        <f t="shared" si="2"/>
        <v>4.9400516836187224E-3</v>
      </c>
      <c r="P7" s="43">
        <f t="shared" si="3"/>
        <v>9.3487138976730607E-3</v>
      </c>
      <c r="Q7" s="43">
        <f t="shared" si="4"/>
        <v>3.0150081441144488E-2</v>
      </c>
      <c r="R7" s="43">
        <f t="shared" si="5"/>
        <v>4.3285643240672945E-2</v>
      </c>
      <c r="S7" s="43">
        <f t="shared" si="6"/>
        <v>8.8000987446025636E-2</v>
      </c>
      <c r="T7" s="43">
        <f t="shared" si="7"/>
        <v>0</v>
      </c>
      <c r="U7" s="121">
        <f>Bezirk_Ackerkulturen!D6+Bezirk_Ackerkulturen!N6+Bezirk_Ackerkulturen!W6+Bezirk_Ackerkulturen!T6+Bezirk_Ackerkulturen!X6+Bezirk_Ackerkulturen!H6+Bezirk_Ackerkulturen!AK6+Bezirk_Ackerkulturen!Y6+Bezirk_Ackerkulturen!AE6</f>
        <v>14.269064956216281</v>
      </c>
      <c r="V7" s="175">
        <f t="shared" si="8"/>
        <v>0.24852789943470907</v>
      </c>
      <c r="W7" s="43">
        <f t="shared" si="9"/>
        <v>0</v>
      </c>
      <c r="X7" s="43">
        <f t="shared" si="10"/>
        <v>0</v>
      </c>
      <c r="Y7" s="42">
        <f t="shared" si="11"/>
        <v>9.3487138976730607E-3</v>
      </c>
      <c r="Z7" s="43">
        <f t="shared" si="12"/>
        <v>0</v>
      </c>
    </row>
    <row r="8" spans="1:26" s="195" customFormat="1" x14ac:dyDescent="0.25">
      <c r="A8" s="212">
        <v>408</v>
      </c>
      <c r="B8" s="213" t="s">
        <v>92</v>
      </c>
      <c r="C8" s="214">
        <v>539.04990047486149</v>
      </c>
      <c r="D8" s="214">
        <v>0</v>
      </c>
      <c r="E8" s="214">
        <v>1.3448810991491689E-3</v>
      </c>
      <c r="F8" s="214">
        <v>4.4720281197279261</v>
      </c>
      <c r="G8" s="214">
        <v>29.776870170792975</v>
      </c>
      <c r="H8" s="214">
        <v>9.5112850832747124</v>
      </c>
      <c r="I8" s="214">
        <v>96.516927009421593</v>
      </c>
      <c r="J8" s="214">
        <v>1.5343189448515746</v>
      </c>
      <c r="K8" s="215">
        <v>2.6525723818831133</v>
      </c>
      <c r="L8" s="216">
        <v>0.69954488680426652</v>
      </c>
      <c r="M8" s="214">
        <v>0.3589707524900308</v>
      </c>
      <c r="N8" s="192">
        <f t="shared" si="1"/>
        <v>0</v>
      </c>
      <c r="O8" s="193">
        <f t="shared" si="2"/>
        <v>2.4949102076902941E-6</v>
      </c>
      <c r="P8" s="193">
        <f t="shared" si="3"/>
        <v>8.2961301278201022E-3</v>
      </c>
      <c r="Q8" s="193">
        <f t="shared" si="4"/>
        <v>5.5239543026650857E-2</v>
      </c>
      <c r="R8" s="193">
        <f t="shared" si="5"/>
        <v>1.7644535459325754E-2</v>
      </c>
      <c r="S8" s="193">
        <f t="shared" si="6"/>
        <v>0.17905007852593535</v>
      </c>
      <c r="T8" s="193">
        <f t="shared" si="7"/>
        <v>2.8463393528130841E-3</v>
      </c>
      <c r="U8" s="194">
        <f>Bezirk_Ackerkulturen!D7+Bezirk_Ackerkulturen!N7+Bezirk_Ackerkulturen!W7+Bezirk_Ackerkulturen!T7+Bezirk_Ackerkulturen!X7+Bezirk_Ackerkulturen!H7+Bezirk_Ackerkulturen!AK7+Bezirk_Ackerkulturen!Y7+Bezirk_Ackerkulturen!AE7</f>
        <v>240.91101401074954</v>
      </c>
      <c r="V8" s="193">
        <f t="shared" si="8"/>
        <v>0.40063310266551355</v>
      </c>
      <c r="W8" s="193">
        <f t="shared" si="9"/>
        <v>6.3688202515436373E-3</v>
      </c>
      <c r="X8" s="193">
        <f t="shared" si="10"/>
        <v>4.9208289984775085E-3</v>
      </c>
      <c r="Y8" s="192">
        <f t="shared" si="11"/>
        <v>1.2977367887240519E-3</v>
      </c>
      <c r="Z8" s="193">
        <f t="shared" si="12"/>
        <v>6.6593232309996751E-4</v>
      </c>
    </row>
    <row r="9" spans="1:26" x14ac:dyDescent="0.25">
      <c r="A9" s="60">
        <v>409</v>
      </c>
      <c r="B9" s="61" t="s">
        <v>93</v>
      </c>
      <c r="C9" s="62">
        <v>147.73202219491748</v>
      </c>
      <c r="D9" s="62">
        <v>1.7422655758592195E-2</v>
      </c>
      <c r="E9" s="62">
        <v>0</v>
      </c>
      <c r="F9" s="62">
        <v>1.4209028797123247</v>
      </c>
      <c r="G9" s="62">
        <v>12.781587244583051</v>
      </c>
      <c r="H9" s="62">
        <v>3.7401863369470378</v>
      </c>
      <c r="I9" s="62">
        <v>35.619539655693941</v>
      </c>
      <c r="J9" s="62">
        <v>0</v>
      </c>
      <c r="K9" s="129">
        <v>0.93803181731166307</v>
      </c>
      <c r="L9" s="130">
        <v>0.8132952231029289</v>
      </c>
      <c r="M9" s="62">
        <v>0</v>
      </c>
      <c r="N9" s="42">
        <f t="shared" si="1"/>
        <v>1.179341858301023E-4</v>
      </c>
      <c r="O9" s="43">
        <f t="shared" si="2"/>
        <v>0</v>
      </c>
      <c r="P9" s="43">
        <f t="shared" si="3"/>
        <v>9.6181102688595622E-3</v>
      </c>
      <c r="Q9" s="43">
        <f t="shared" si="4"/>
        <v>8.6518732057421097E-2</v>
      </c>
      <c r="R9" s="43">
        <f t="shared" si="5"/>
        <v>2.5317370475117708E-2</v>
      </c>
      <c r="S9" s="43">
        <f t="shared" si="6"/>
        <v>0.24110913210608839</v>
      </c>
      <c r="T9" s="43">
        <f t="shared" si="7"/>
        <v>0</v>
      </c>
      <c r="U9" s="121">
        <f>Bezirk_Ackerkulturen!D8+Bezirk_Ackerkulturen!N8+Bezirk_Ackerkulturen!W8+Bezirk_Ackerkulturen!T8+Bezirk_Ackerkulturen!X8+Bezirk_Ackerkulturen!H8+Bezirk_Ackerkulturen!AK8+Bezirk_Ackerkulturen!Y8+Bezirk_Ackerkulturen!AE8</f>
        <v>63.390062540096373</v>
      </c>
      <c r="V9" s="175">
        <f t="shared" si="8"/>
        <v>0.56191046716767901</v>
      </c>
      <c r="W9" s="43">
        <f t="shared" si="9"/>
        <v>0</v>
      </c>
      <c r="X9" s="43">
        <f t="shared" si="10"/>
        <v>6.3495497007008059E-3</v>
      </c>
      <c r="Y9" s="42">
        <f t="shared" si="11"/>
        <v>5.5052060549869684E-3</v>
      </c>
      <c r="Z9" s="43">
        <f t="shared" si="12"/>
        <v>0</v>
      </c>
    </row>
    <row r="10" spans="1:26" s="195" customFormat="1" x14ac:dyDescent="0.25">
      <c r="A10" s="212">
        <v>410</v>
      </c>
      <c r="B10" s="213" t="s">
        <v>94</v>
      </c>
      <c r="C10" s="214">
        <v>304.65330647652911</v>
      </c>
      <c r="D10" s="214">
        <v>0.12457204580851902</v>
      </c>
      <c r="E10" s="214">
        <v>0</v>
      </c>
      <c r="F10" s="214">
        <v>10.960941895094061</v>
      </c>
      <c r="G10" s="214">
        <v>6.618625028988208</v>
      </c>
      <c r="H10" s="214">
        <v>23.073848210357632</v>
      </c>
      <c r="I10" s="214">
        <v>76.81280104754812</v>
      </c>
      <c r="J10" s="214">
        <v>1.3582696346904941</v>
      </c>
      <c r="K10" s="215">
        <v>3.7460133832778393</v>
      </c>
      <c r="L10" s="216">
        <v>8.8210434279558019</v>
      </c>
      <c r="M10" s="214">
        <v>0.13237278777814612</v>
      </c>
      <c r="N10" s="192">
        <f t="shared" si="1"/>
        <v>4.0889773115958684E-4</v>
      </c>
      <c r="O10" s="193">
        <f t="shared" si="2"/>
        <v>0</v>
      </c>
      <c r="P10" s="193">
        <f t="shared" si="3"/>
        <v>3.5978411072779562E-2</v>
      </c>
      <c r="Q10" s="193">
        <f t="shared" si="4"/>
        <v>2.1725104859474473E-2</v>
      </c>
      <c r="R10" s="193">
        <f t="shared" si="5"/>
        <v>7.5738052795876254E-2</v>
      </c>
      <c r="S10" s="193">
        <f t="shared" si="6"/>
        <v>0.25213184762682322</v>
      </c>
      <c r="T10" s="193">
        <f t="shared" si="7"/>
        <v>4.4584109406182893E-3</v>
      </c>
      <c r="U10" s="194">
        <f>Bezirk_Ackerkulturen!D9+Bezirk_Ackerkulturen!N9+Bezirk_Ackerkulturen!W9+Bezirk_Ackerkulturen!T9+Bezirk_Ackerkulturen!X9+Bezirk_Ackerkulturen!H9+Bezirk_Ackerkulturen!AK9+Bezirk_Ackerkulturen!Y9+Bezirk_Ackerkulturen!AE9</f>
        <v>141.53529224364993</v>
      </c>
      <c r="V10" s="193">
        <f t="shared" si="8"/>
        <v>0.54271129009516972</v>
      </c>
      <c r="W10" s="193">
        <f t="shared" si="9"/>
        <v>9.5966851317356404E-3</v>
      </c>
      <c r="X10" s="193">
        <f t="shared" si="10"/>
        <v>1.2295987943155434E-2</v>
      </c>
      <c r="Y10" s="192">
        <f t="shared" si="11"/>
        <v>2.8954366292543051E-2</v>
      </c>
      <c r="Z10" s="193">
        <f t="shared" si="12"/>
        <v>4.3450303989510218E-4</v>
      </c>
    </row>
    <row r="11" spans="1:26" x14ac:dyDescent="0.25">
      <c r="A11" s="60">
        <v>411</v>
      </c>
      <c r="B11" s="61" t="s">
        <v>95</v>
      </c>
      <c r="C11" s="62">
        <v>140.32789168729099</v>
      </c>
      <c r="D11" s="62">
        <v>0</v>
      </c>
      <c r="E11" s="62">
        <v>0</v>
      </c>
      <c r="F11" s="62">
        <v>0.94177985680780207</v>
      </c>
      <c r="G11" s="62">
        <v>5.3231192458026131</v>
      </c>
      <c r="H11" s="62">
        <v>5.6926477956093686</v>
      </c>
      <c r="I11" s="62">
        <v>27.532755361416765</v>
      </c>
      <c r="J11" s="62">
        <v>0.30765029000324912</v>
      </c>
      <c r="K11" s="129">
        <v>0.56902188437984169</v>
      </c>
      <c r="L11" s="130">
        <v>0.94177985680780207</v>
      </c>
      <c r="M11" s="62">
        <v>0</v>
      </c>
      <c r="N11" s="42">
        <f t="shared" si="1"/>
        <v>0</v>
      </c>
      <c r="O11" s="43">
        <f t="shared" si="2"/>
        <v>0</v>
      </c>
      <c r="P11" s="43">
        <f t="shared" si="3"/>
        <v>6.711280597776528E-3</v>
      </c>
      <c r="Q11" s="43">
        <f t="shared" si="4"/>
        <v>3.7933437050880384E-2</v>
      </c>
      <c r="R11" s="43">
        <f t="shared" si="5"/>
        <v>4.0566759231977632E-2</v>
      </c>
      <c r="S11" s="43">
        <f t="shared" si="6"/>
        <v>0.19620301445682101</v>
      </c>
      <c r="T11" s="43">
        <f t="shared" si="7"/>
        <v>2.1923673640648869E-3</v>
      </c>
      <c r="U11" s="121">
        <f>Bezirk_Ackerkulturen!D10+Bezirk_Ackerkulturen!N10+Bezirk_Ackerkulturen!W10+Bezirk_Ackerkulturen!T10+Bezirk_Ackerkulturen!X10+Bezirk_Ackerkulturen!H10+Bezirk_Ackerkulturen!AK10+Bezirk_Ackerkulturen!Y10+Bezirk_Ackerkulturen!AE10</f>
        <v>69.64841638842924</v>
      </c>
      <c r="V11" s="175">
        <f t="shared" si="8"/>
        <v>0.39531057257449442</v>
      </c>
      <c r="W11" s="43">
        <f t="shared" si="9"/>
        <v>4.4171900232086161E-3</v>
      </c>
      <c r="X11" s="43">
        <f t="shared" si="10"/>
        <v>4.0549450115580695E-3</v>
      </c>
      <c r="Y11" s="42">
        <f t="shared" si="11"/>
        <v>6.711280597776528E-3</v>
      </c>
      <c r="Z11" s="43">
        <f t="shared" si="12"/>
        <v>0</v>
      </c>
    </row>
    <row r="12" spans="1:26" s="195" customFormat="1" x14ac:dyDescent="0.25">
      <c r="A12" s="212">
        <v>412</v>
      </c>
      <c r="B12" s="213" t="s">
        <v>96</v>
      </c>
      <c r="C12" s="214">
        <v>481.86684564784679</v>
      </c>
      <c r="D12" s="214">
        <v>0</v>
      </c>
      <c r="E12" s="214">
        <v>0.23941287492963756</v>
      </c>
      <c r="F12" s="214">
        <v>7.2482906071199222</v>
      </c>
      <c r="G12" s="214">
        <v>30.065921640978786</v>
      </c>
      <c r="H12" s="214">
        <v>16.499051300259179</v>
      </c>
      <c r="I12" s="214">
        <v>73.535203621128858</v>
      </c>
      <c r="J12" s="214">
        <v>0.62706696533432471</v>
      </c>
      <c r="K12" s="215">
        <v>5.0660151978279391</v>
      </c>
      <c r="L12" s="216">
        <v>3.5420203354125466</v>
      </c>
      <c r="M12" s="214">
        <v>1.1049572601940298</v>
      </c>
      <c r="N12" s="192">
        <f t="shared" si="1"/>
        <v>0</v>
      </c>
      <c r="O12" s="193">
        <f t="shared" si="2"/>
        <v>4.9684446459012644E-4</v>
      </c>
      <c r="P12" s="193">
        <f t="shared" si="3"/>
        <v>1.5042102756364041E-2</v>
      </c>
      <c r="Q12" s="193">
        <f t="shared" si="4"/>
        <v>6.2394667557085406E-2</v>
      </c>
      <c r="R12" s="193">
        <f t="shared" si="5"/>
        <v>3.42398557802353E-2</v>
      </c>
      <c r="S12" s="193">
        <f t="shared" si="6"/>
        <v>0.15260482078252202</v>
      </c>
      <c r="T12" s="193">
        <f t="shared" si="7"/>
        <v>1.301328304692271E-3</v>
      </c>
      <c r="U12" s="194">
        <f>Bezirk_Ackerkulturen!D11+Bezirk_Ackerkulturen!N11+Bezirk_Ackerkulturen!W11+Bezirk_Ackerkulturen!T11+Bezirk_Ackerkulturen!X11+Bezirk_Ackerkulturen!H11+Bezirk_Ackerkulturen!AK11+Bezirk_Ackerkulturen!Y11+Bezirk_Ackerkulturen!AE11</f>
        <v>176.96802728508283</v>
      </c>
      <c r="V12" s="193">
        <f t="shared" si="8"/>
        <v>0.41552818748817777</v>
      </c>
      <c r="W12" s="193">
        <f t="shared" si="9"/>
        <v>3.5433912834670679E-3</v>
      </c>
      <c r="X12" s="193">
        <f t="shared" si="10"/>
        <v>1.0513309316844419E-2</v>
      </c>
      <c r="Y12" s="192">
        <f t="shared" si="11"/>
        <v>7.3506205446661737E-3</v>
      </c>
      <c r="Z12" s="193">
        <f t="shared" si="12"/>
        <v>2.2930759195695814E-3</v>
      </c>
    </row>
    <row r="13" spans="1:26" x14ac:dyDescent="0.25">
      <c r="A13" s="60">
        <v>414</v>
      </c>
      <c r="B13" s="61" t="s">
        <v>101</v>
      </c>
      <c r="C13" s="62">
        <v>275.84444482145909</v>
      </c>
      <c r="D13" s="62">
        <v>0</v>
      </c>
      <c r="E13" s="62">
        <v>0</v>
      </c>
      <c r="F13" s="62">
        <v>3.6534541039605966</v>
      </c>
      <c r="G13" s="62">
        <v>18.965640655903911</v>
      </c>
      <c r="H13" s="62">
        <v>7.1429798728702023</v>
      </c>
      <c r="I13" s="62">
        <v>50.712950350980051</v>
      </c>
      <c r="J13" s="62">
        <v>0.27691166076559004</v>
      </c>
      <c r="K13" s="129">
        <v>0.10548274336403046</v>
      </c>
      <c r="L13" s="130">
        <v>1.3755621736846488</v>
      </c>
      <c r="M13" s="62">
        <v>0.10044380484971947</v>
      </c>
      <c r="N13" s="42">
        <f t="shared" si="1"/>
        <v>0</v>
      </c>
      <c r="O13" s="43">
        <f t="shared" si="2"/>
        <v>0</v>
      </c>
      <c r="P13" s="43">
        <f t="shared" si="3"/>
        <v>1.324461729263862E-2</v>
      </c>
      <c r="Q13" s="43">
        <f t="shared" si="4"/>
        <v>6.8754839954016336E-2</v>
      </c>
      <c r="R13" s="43">
        <f t="shared" si="5"/>
        <v>2.5894956403756875E-2</v>
      </c>
      <c r="S13" s="43">
        <f t="shared" si="6"/>
        <v>0.18384619049988163</v>
      </c>
      <c r="T13" s="43">
        <f t="shared" si="7"/>
        <v>1.0038689049722269E-3</v>
      </c>
      <c r="U13" s="121">
        <f>Bezirk_Ackerkulturen!D12+Bezirk_Ackerkulturen!N12+Bezirk_Ackerkulturen!W12+Bezirk_Ackerkulturen!T12+Bezirk_Ackerkulturen!X12+Bezirk_Ackerkulturen!H12+Bezirk_Ackerkulturen!AK12+Bezirk_Ackerkulturen!Y12+Bezirk_Ackerkulturen!AE12</f>
        <v>120.01687481955007</v>
      </c>
      <c r="V13" s="175">
        <f t="shared" si="8"/>
        <v>0.4225484993441872</v>
      </c>
      <c r="W13" s="43">
        <f t="shared" si="9"/>
        <v>2.3072727162904154E-3</v>
      </c>
      <c r="X13" s="43">
        <f t="shared" si="10"/>
        <v>3.8239937524318967E-4</v>
      </c>
      <c r="Y13" s="42">
        <f t="shared" si="11"/>
        <v>4.9867314695243702E-3</v>
      </c>
      <c r="Z13" s="43">
        <f t="shared" si="12"/>
        <v>3.6413205607505327E-4</v>
      </c>
    </row>
    <row r="14" spans="1:26" s="195" customFormat="1" x14ac:dyDescent="0.25">
      <c r="A14" s="212">
        <v>415</v>
      </c>
      <c r="B14" s="213" t="s">
        <v>97</v>
      </c>
      <c r="C14" s="214">
        <v>138.06262033528321</v>
      </c>
      <c r="D14" s="214">
        <v>0</v>
      </c>
      <c r="E14" s="214">
        <v>0</v>
      </c>
      <c r="F14" s="214">
        <v>2.8054341868565542</v>
      </c>
      <c r="G14" s="214">
        <v>8.0737912279011077</v>
      </c>
      <c r="H14" s="214">
        <v>9.0400467486870326</v>
      </c>
      <c r="I14" s="214">
        <v>31.799116067172669</v>
      </c>
      <c r="J14" s="214">
        <v>0.58011604766707747</v>
      </c>
      <c r="K14" s="215">
        <v>1.9433692747980036</v>
      </c>
      <c r="L14" s="216">
        <v>2.8054341868565542</v>
      </c>
      <c r="M14" s="214">
        <v>0</v>
      </c>
      <c r="N14" s="192">
        <f t="shared" si="1"/>
        <v>0</v>
      </c>
      <c r="O14" s="193">
        <f t="shared" si="2"/>
        <v>0</v>
      </c>
      <c r="P14" s="193">
        <f t="shared" si="3"/>
        <v>2.032001261488153E-2</v>
      </c>
      <c r="Q14" s="193">
        <f t="shared" si="4"/>
        <v>5.8479197398209698E-2</v>
      </c>
      <c r="R14" s="193">
        <f t="shared" si="5"/>
        <v>6.5477873205168791E-2</v>
      </c>
      <c r="S14" s="193">
        <f t="shared" si="6"/>
        <v>0.23032386311333902</v>
      </c>
      <c r="T14" s="193">
        <f t="shared" si="7"/>
        <v>4.2018328078829263E-3</v>
      </c>
      <c r="U14" s="194">
        <f>Bezirk_Ackerkulturen!D13+Bezirk_Ackerkulturen!N13+Bezirk_Ackerkulturen!W13+Bezirk_Ackerkulturen!T13+Bezirk_Ackerkulturen!X13+Bezirk_Ackerkulturen!H13+Bezirk_Ackerkulturen!AK13+Bezirk_Ackerkulturen!Y13+Bezirk_Ackerkulturen!AE13</f>
        <v>59.948522483320986</v>
      </c>
      <c r="V14" s="193">
        <f t="shared" si="8"/>
        <v>0.53044036366400671</v>
      </c>
      <c r="W14" s="193">
        <f t="shared" si="9"/>
        <v>9.6769031768627611E-3</v>
      </c>
      <c r="X14" s="193">
        <f t="shared" si="10"/>
        <v>1.4075998775617597E-2</v>
      </c>
      <c r="Y14" s="192">
        <f t="shared" si="11"/>
        <v>2.032001261488153E-2</v>
      </c>
      <c r="Z14" s="193">
        <f t="shared" si="12"/>
        <v>0</v>
      </c>
    </row>
    <row r="15" spans="1:26" x14ac:dyDescent="0.25">
      <c r="A15" s="60">
        <v>416</v>
      </c>
      <c r="B15" s="61" t="s">
        <v>98</v>
      </c>
      <c r="C15" s="62">
        <v>96.940509085391497</v>
      </c>
      <c r="D15" s="62">
        <v>0</v>
      </c>
      <c r="E15" s="62">
        <v>0</v>
      </c>
      <c r="F15" s="62">
        <v>0.38306570794339606</v>
      </c>
      <c r="G15" s="62">
        <v>2.866007639767612</v>
      </c>
      <c r="H15" s="62">
        <v>3.3188121272642594</v>
      </c>
      <c r="I15" s="62">
        <v>11.43666533659359</v>
      </c>
      <c r="J15" s="62">
        <v>0</v>
      </c>
      <c r="K15" s="129">
        <v>1.3879191563590265</v>
      </c>
      <c r="L15" s="130">
        <v>0.38306570794339606</v>
      </c>
      <c r="M15" s="62">
        <v>0</v>
      </c>
      <c r="N15" s="42">
        <f t="shared" si="1"/>
        <v>0</v>
      </c>
      <c r="O15" s="43">
        <f t="shared" si="2"/>
        <v>0</v>
      </c>
      <c r="P15" s="43">
        <f t="shared" si="3"/>
        <v>3.9515545313050385E-3</v>
      </c>
      <c r="Q15" s="43">
        <f t="shared" si="4"/>
        <v>2.9564602732208123E-2</v>
      </c>
      <c r="R15" s="43">
        <f t="shared" si="5"/>
        <v>3.4235554966405575E-2</v>
      </c>
      <c r="S15" s="43">
        <f t="shared" si="6"/>
        <v>0.11797612210308729</v>
      </c>
      <c r="T15" s="43">
        <f t="shared" si="7"/>
        <v>0</v>
      </c>
      <c r="U15" s="121">
        <f>Bezirk_Ackerkulturen!D14+Bezirk_Ackerkulturen!N14+Bezirk_Ackerkulturen!W14+Bezirk_Ackerkulturen!T14+Bezirk_Ackerkulturen!X14+Bezirk_Ackerkulturen!H14+Bezirk_Ackerkulturen!AK14+Bezirk_Ackerkulturen!Y14+Bezirk_Ackerkulturen!AE14</f>
        <v>33.020020112168467</v>
      </c>
      <c r="V15" s="175">
        <f t="shared" si="8"/>
        <v>0.34635549275086525</v>
      </c>
      <c r="W15" s="43">
        <f t="shared" si="9"/>
        <v>0</v>
      </c>
      <c r="X15" s="43">
        <f t="shared" si="10"/>
        <v>1.4317225785728619E-2</v>
      </c>
      <c r="Y15" s="42">
        <f t="shared" si="11"/>
        <v>3.9515545313050385E-3</v>
      </c>
      <c r="Z15" s="43">
        <f t="shared" si="12"/>
        <v>0</v>
      </c>
    </row>
    <row r="16" spans="1:26" x14ac:dyDescent="0.25">
      <c r="A16" s="60">
        <v>417</v>
      </c>
      <c r="B16" s="61" t="s">
        <v>102</v>
      </c>
      <c r="C16" s="62">
        <v>0.31608155740212923</v>
      </c>
      <c r="D16" s="62">
        <v>0</v>
      </c>
      <c r="E16" s="62">
        <v>0</v>
      </c>
      <c r="F16" s="62">
        <v>0</v>
      </c>
      <c r="G16" s="62">
        <v>0</v>
      </c>
      <c r="H16" s="62">
        <v>0</v>
      </c>
      <c r="I16" s="62">
        <v>0</v>
      </c>
      <c r="J16" s="62">
        <v>0</v>
      </c>
      <c r="K16" s="129">
        <v>0</v>
      </c>
      <c r="L16" s="130">
        <v>0</v>
      </c>
      <c r="M16" s="62">
        <v>0</v>
      </c>
      <c r="N16" s="42">
        <f t="shared" si="1"/>
        <v>0</v>
      </c>
      <c r="O16" s="43">
        <f t="shared" si="2"/>
        <v>0</v>
      </c>
      <c r="P16" s="43">
        <f t="shared" si="3"/>
        <v>0</v>
      </c>
      <c r="Q16" s="43">
        <f t="shared" si="4"/>
        <v>0</v>
      </c>
      <c r="R16" s="43">
        <f t="shared" si="5"/>
        <v>0</v>
      </c>
      <c r="S16" s="43">
        <f t="shared" si="6"/>
        <v>0</v>
      </c>
      <c r="T16" s="43">
        <f t="shared" si="7"/>
        <v>0</v>
      </c>
      <c r="U16" s="121">
        <f>Bezirk_Ackerkulturen!D15+Bezirk_Ackerkulturen!N15+Bezirk_Ackerkulturen!W15+Bezirk_Ackerkulturen!T15+Bezirk_Ackerkulturen!X15+Bezirk_Ackerkulturen!H15+Bezirk_Ackerkulturen!AK15+Bezirk_Ackerkulturen!Y15+Bezirk_Ackerkulturen!AE15</f>
        <v>0</v>
      </c>
      <c r="V16" s="175" t="e">
        <f t="shared" si="8"/>
        <v>#DIV/0!</v>
      </c>
      <c r="W16" s="43" t="e">
        <f t="shared" si="9"/>
        <v>#DIV/0!</v>
      </c>
      <c r="X16" s="43">
        <f t="shared" si="10"/>
        <v>0</v>
      </c>
      <c r="Y16" s="42">
        <f t="shared" si="11"/>
        <v>0</v>
      </c>
      <c r="Z16" s="43">
        <f t="shared" si="12"/>
        <v>0</v>
      </c>
    </row>
    <row r="17" spans="1:26" x14ac:dyDescent="0.25">
      <c r="A17" s="60">
        <v>418</v>
      </c>
      <c r="B17" s="61" t="s">
        <v>99</v>
      </c>
      <c r="C17" s="62">
        <v>218.09651511768993</v>
      </c>
      <c r="D17" s="62">
        <v>0</v>
      </c>
      <c r="E17" s="62">
        <v>0</v>
      </c>
      <c r="F17" s="62">
        <v>0.82621745613470854</v>
      </c>
      <c r="G17" s="62">
        <v>8.5986021692926826</v>
      </c>
      <c r="H17" s="62">
        <v>3.3241577408825038</v>
      </c>
      <c r="I17" s="62">
        <v>51.697024309308567</v>
      </c>
      <c r="J17" s="62">
        <v>1.1105105073517108</v>
      </c>
      <c r="K17" s="129">
        <v>2.9670864920642448E-4</v>
      </c>
      <c r="L17" s="130">
        <v>0.30100626657387974</v>
      </c>
      <c r="M17" s="62">
        <v>0.29633124394043447</v>
      </c>
      <c r="N17" s="42">
        <f t="shared" si="1"/>
        <v>0</v>
      </c>
      <c r="O17" s="43">
        <f t="shared" si="2"/>
        <v>0</v>
      </c>
      <c r="P17" s="43">
        <f t="shared" si="3"/>
        <v>3.7883111322932531E-3</v>
      </c>
      <c r="Q17" s="43">
        <f t="shared" si="4"/>
        <v>3.9425674292194339E-2</v>
      </c>
      <c r="R17" s="43">
        <f t="shared" si="5"/>
        <v>1.5241682055711487E-2</v>
      </c>
      <c r="S17" s="43">
        <f t="shared" si="6"/>
        <v>0.23703736981497231</v>
      </c>
      <c r="T17" s="43">
        <f t="shared" si="7"/>
        <v>5.0918305904725418E-3</v>
      </c>
      <c r="U17" s="121">
        <f>Bezirk_Ackerkulturen!D16+Bezirk_Ackerkulturen!N16+Bezirk_Ackerkulturen!W16+Bezirk_Ackerkulturen!T16+Bezirk_Ackerkulturen!X16+Bezirk_Ackerkulturen!H16+Bezirk_Ackerkulturen!AK16+Bezirk_Ackerkulturen!Y16+Bezirk_Ackerkulturen!AE16</f>
        <v>90.392073655763625</v>
      </c>
      <c r="V17" s="175">
        <f t="shared" si="8"/>
        <v>0.5719198843272939</v>
      </c>
      <c r="W17" s="43">
        <f t="shared" si="9"/>
        <v>1.228548546834783E-2</v>
      </c>
      <c r="X17" s="43">
        <f t="shared" si="10"/>
        <v>1.3604465392136762E-6</v>
      </c>
      <c r="Y17" s="42">
        <f t="shared" si="11"/>
        <v>1.3801516563043191E-3</v>
      </c>
      <c r="Z17" s="43">
        <f t="shared" si="12"/>
        <v>1.358716088519467E-3</v>
      </c>
    </row>
  </sheetData>
  <sheetProtection algorithmName="SHA-512" hashValue="qWFQJcj6vD4eUPcubFHN/a1+kJauIfXaLyZPqV/y6emabJqseOXr/GehPCeX9FvU6KI7FWsOp85+GE2Yp0S1mw==" saltValue="FYbZ1LhL5MQC/vVPEzGH/A==" spinCount="100000" sheet="1" objects="1" scenarios="1"/>
  <conditionalFormatting sqref="N3:T17 X3:Z17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{EA394784-EE6C-40DF-B3E1-BA2EC20CDC87}</x14:id>
        </ext>
      </extLst>
    </cfRule>
  </conditionalFormatting>
  <conditionalFormatting sqref="V3:W17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{8CBE1159-1566-49CB-A5D1-80848A9810EE}</x14:id>
        </ext>
      </extLst>
    </cfRule>
  </conditionalFormatting>
  <pageMargins left="0.7" right="0.7" top="0.78740157499999996" bottom="0.78740157499999996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A394784-EE6C-40DF-B3E1-BA2EC20CDC8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N3:T17 X3:Z17</xm:sqref>
        </x14:conditionalFormatting>
        <x14:conditionalFormatting xmlns:xm="http://schemas.microsoft.com/office/excel/2006/main">
          <x14:cfRule type="dataBar" id="{8CBE1159-1566-49CB-A5D1-80848A9810E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V3:W17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74E54-D112-4A46-9551-466069A4959C}">
  <sheetPr>
    <tabColor theme="7" tint="0.79998168889431442"/>
  </sheetPr>
  <dimension ref="A1:T198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G206" sqref="G206"/>
    </sheetView>
  </sheetViews>
  <sheetFormatPr baseColWidth="10" defaultRowHeight="15" x14ac:dyDescent="0.25"/>
  <cols>
    <col min="1" max="1" width="8.5703125" bestFit="1" customWidth="1"/>
    <col min="2" max="2" width="26.140625" customWidth="1"/>
    <col min="3" max="3" width="11.140625" bestFit="1" customWidth="1"/>
    <col min="4" max="4" width="8.28515625" customWidth="1"/>
    <col min="5" max="5" width="11.7109375" customWidth="1"/>
    <col min="6" max="6" width="12.7109375" bestFit="1" customWidth="1"/>
    <col min="7" max="7" width="11" customWidth="1"/>
    <col min="8" max="8" width="12.5703125" bestFit="1" customWidth="1"/>
    <col min="9" max="9" width="9.5703125" customWidth="1"/>
    <col min="10" max="10" width="14.140625" bestFit="1" customWidth="1"/>
    <col min="13" max="13" width="12.7109375" bestFit="1" customWidth="1"/>
    <col min="15" max="15" width="12.5703125" bestFit="1" customWidth="1"/>
    <col min="16" max="16" width="10.7109375" customWidth="1"/>
    <col min="17" max="17" width="14.140625" bestFit="1" customWidth="1"/>
    <col min="18" max="18" width="11.42578125" style="9"/>
  </cols>
  <sheetData>
    <row r="1" spans="1:20" x14ac:dyDescent="0.25">
      <c r="A1" s="63" t="s">
        <v>104</v>
      </c>
      <c r="B1" s="63" t="s">
        <v>105</v>
      </c>
      <c r="C1" s="44" t="s">
        <v>26</v>
      </c>
      <c r="D1" s="44" t="s">
        <v>19</v>
      </c>
      <c r="E1" s="63" t="s">
        <v>20</v>
      </c>
      <c r="F1" s="63" t="s">
        <v>21</v>
      </c>
      <c r="G1" s="63" t="s">
        <v>22</v>
      </c>
      <c r="H1" s="63" t="s">
        <v>23</v>
      </c>
      <c r="I1" s="63" t="s">
        <v>24</v>
      </c>
      <c r="J1" s="63" t="s">
        <v>25</v>
      </c>
      <c r="K1" s="50" t="s">
        <v>19</v>
      </c>
      <c r="L1" s="48" t="s">
        <v>20</v>
      </c>
      <c r="M1" s="48" t="s">
        <v>21</v>
      </c>
      <c r="N1" s="48" t="s">
        <v>22</v>
      </c>
      <c r="O1" s="48" t="s">
        <v>23</v>
      </c>
      <c r="P1" s="48" t="s">
        <v>24</v>
      </c>
      <c r="Q1" s="51" t="s">
        <v>25</v>
      </c>
      <c r="R1" s="16" t="s">
        <v>27</v>
      </c>
      <c r="S1" s="13" t="s">
        <v>28</v>
      </c>
      <c r="T1" s="13" t="s">
        <v>29</v>
      </c>
    </row>
    <row r="2" spans="1:20" x14ac:dyDescent="0.25">
      <c r="A2" s="64">
        <v>40101</v>
      </c>
      <c r="B2" s="65" t="s">
        <v>106</v>
      </c>
      <c r="C2" s="66">
        <v>5.7981827709710769</v>
      </c>
      <c r="D2" s="66">
        <v>5.7881963347675311</v>
      </c>
      <c r="E2" s="66">
        <v>9.9864362035460875E-3</v>
      </c>
      <c r="F2" s="66">
        <v>0</v>
      </c>
      <c r="G2" s="66">
        <v>0</v>
      </c>
      <c r="H2" s="66">
        <v>0</v>
      </c>
      <c r="I2" s="66">
        <v>0</v>
      </c>
      <c r="J2" s="66">
        <v>0</v>
      </c>
      <c r="K2" s="10">
        <f>D2/$C2</f>
        <v>0.99827766101932081</v>
      </c>
      <c r="L2" s="49">
        <f t="shared" ref="L2:Q2" si="0">E2/$C2</f>
        <v>1.7223389806792109E-3</v>
      </c>
      <c r="M2" s="49">
        <f t="shared" si="0"/>
        <v>0</v>
      </c>
      <c r="N2" s="49">
        <f t="shared" si="0"/>
        <v>0</v>
      </c>
      <c r="O2" s="49">
        <f t="shared" si="0"/>
        <v>0</v>
      </c>
      <c r="P2" s="49">
        <f t="shared" si="0"/>
        <v>0</v>
      </c>
      <c r="Q2" s="49">
        <f t="shared" si="0"/>
        <v>0</v>
      </c>
      <c r="R2" s="70">
        <f>IF(ISNA(VLOOKUP(A2,Hilfstabelle!A:C,3,FALSE)),0,VLOOKUP(A2,Hilfstabelle!A:C,3,FALSE))</f>
        <v>5.4988946778932069E-2</v>
      </c>
      <c r="S2" s="14">
        <f>R2/C2</f>
        <v>9.4838243206539254E-3</v>
      </c>
      <c r="T2" s="14">
        <f>R2/D2</f>
        <v>9.500186862811481E-3</v>
      </c>
    </row>
    <row r="3" spans="1:20" x14ac:dyDescent="0.25">
      <c r="A3" s="64">
        <v>40301</v>
      </c>
      <c r="B3" s="65" t="s">
        <v>107</v>
      </c>
      <c r="C3" s="66">
        <v>4.0381784951574362</v>
      </c>
      <c r="D3" s="66">
        <v>3.7704025704164317</v>
      </c>
      <c r="E3" s="66">
        <v>0.26777592474100598</v>
      </c>
      <c r="F3" s="66">
        <v>0</v>
      </c>
      <c r="G3" s="66">
        <v>0</v>
      </c>
      <c r="H3" s="66">
        <v>0</v>
      </c>
      <c r="I3" s="66">
        <v>0</v>
      </c>
      <c r="J3" s="66">
        <v>0</v>
      </c>
      <c r="K3" s="10">
        <f t="shared" ref="K3:K66" si="1">D3/$C3</f>
        <v>0.93368893300231282</v>
      </c>
      <c r="L3" s="49">
        <f t="shared" ref="L3:L66" si="2">E3/$C3</f>
        <v>6.6311066997687587E-2</v>
      </c>
      <c r="M3" s="49">
        <f t="shared" ref="M3:M66" si="3">F3/$C3</f>
        <v>0</v>
      </c>
      <c r="N3" s="49">
        <f t="shared" ref="N3:N66" si="4">G3/$C3</f>
        <v>0</v>
      </c>
      <c r="O3" s="49">
        <f t="shared" ref="O3:O66" si="5">H3/$C3</f>
        <v>0</v>
      </c>
      <c r="P3" s="49">
        <f t="shared" ref="P3:P66" si="6">I3/$C3</f>
        <v>0</v>
      </c>
      <c r="Q3" s="49">
        <f t="shared" ref="Q3:Q66" si="7">J3/$C3</f>
        <v>0</v>
      </c>
      <c r="R3" s="70">
        <f>IF(ISNA(VLOOKUP(A3,Hilfstabelle!A:C,3,FALSE)),0,VLOOKUP(A3,Hilfstabelle!A:C,3,FALSE))</f>
        <v>3.20199735819632E-2</v>
      </c>
      <c r="S3" s="14">
        <f t="shared" ref="S3:S66" si="8">R3/C3</f>
        <v>7.9293111040934401E-3</v>
      </c>
      <c r="T3" s="14">
        <f t="shared" ref="T3:T66" si="9">R3/D3</f>
        <v>8.4924548463870455E-3</v>
      </c>
    </row>
    <row r="4" spans="1:20" x14ac:dyDescent="0.25">
      <c r="A4" s="64">
        <v>40401</v>
      </c>
      <c r="B4" s="65" t="s">
        <v>108</v>
      </c>
      <c r="C4" s="66">
        <v>8.2183756323727675</v>
      </c>
      <c r="D4" s="66">
        <v>6.913967980271857</v>
      </c>
      <c r="E4" s="66">
        <v>1.3044076521009094</v>
      </c>
      <c r="F4" s="66">
        <v>0</v>
      </c>
      <c r="G4" s="66">
        <v>0</v>
      </c>
      <c r="H4" s="66">
        <v>0</v>
      </c>
      <c r="I4" s="66">
        <v>0</v>
      </c>
      <c r="J4" s="66">
        <v>0</v>
      </c>
      <c r="K4" s="10">
        <f t="shared" si="1"/>
        <v>0.84128157309301421</v>
      </c>
      <c r="L4" s="49">
        <f t="shared" si="2"/>
        <v>0.15871842690698568</v>
      </c>
      <c r="M4" s="49">
        <f t="shared" si="3"/>
        <v>0</v>
      </c>
      <c r="N4" s="49">
        <f t="shared" si="4"/>
        <v>0</v>
      </c>
      <c r="O4" s="49">
        <f t="shared" si="5"/>
        <v>0</v>
      </c>
      <c r="P4" s="49">
        <f t="shared" si="6"/>
        <v>0</v>
      </c>
      <c r="Q4" s="49">
        <f t="shared" si="7"/>
        <v>0</v>
      </c>
      <c r="R4" s="70">
        <f>IF(ISNA(VLOOKUP(A4,Hilfstabelle!A:C,3,FALSE)),0,VLOOKUP(A4,Hilfstabelle!A:C,3,FALSE))</f>
        <v>0</v>
      </c>
      <c r="S4" s="14">
        <f t="shared" si="8"/>
        <v>0</v>
      </c>
      <c r="T4" s="14">
        <f t="shared" si="9"/>
        <v>0</v>
      </c>
    </row>
    <row r="5" spans="1:20" x14ac:dyDescent="0.25">
      <c r="A5" s="64">
        <v>40402</v>
      </c>
      <c r="B5" s="65" t="s">
        <v>109</v>
      </c>
      <c r="C5" s="66">
        <v>52.217009438012916</v>
      </c>
      <c r="D5" s="66">
        <v>38.683165287746661</v>
      </c>
      <c r="E5" s="66">
        <v>13.533844150266264</v>
      </c>
      <c r="F5" s="66">
        <v>0</v>
      </c>
      <c r="G5" s="66">
        <v>0</v>
      </c>
      <c r="H5" s="66">
        <v>0</v>
      </c>
      <c r="I5" s="66">
        <v>0</v>
      </c>
      <c r="J5" s="66">
        <v>0</v>
      </c>
      <c r="K5" s="10">
        <f t="shared" si="1"/>
        <v>0.7408154106118936</v>
      </c>
      <c r="L5" s="49">
        <f t="shared" si="2"/>
        <v>0.25918458938810657</v>
      </c>
      <c r="M5" s="49">
        <f t="shared" si="3"/>
        <v>0</v>
      </c>
      <c r="N5" s="49">
        <f t="shared" si="4"/>
        <v>0</v>
      </c>
      <c r="O5" s="49">
        <f t="shared" si="5"/>
        <v>0</v>
      </c>
      <c r="P5" s="49">
        <f t="shared" si="6"/>
        <v>0</v>
      </c>
      <c r="Q5" s="49">
        <f t="shared" si="7"/>
        <v>0</v>
      </c>
      <c r="R5" s="70">
        <f>IF(ISNA(VLOOKUP(A5,Hilfstabelle!A:C,3,FALSE)),0,VLOOKUP(A5,Hilfstabelle!A:C,3,FALSE))</f>
        <v>0</v>
      </c>
      <c r="S5" s="14">
        <f t="shared" si="8"/>
        <v>0</v>
      </c>
      <c r="T5" s="14">
        <f t="shared" si="9"/>
        <v>0</v>
      </c>
    </row>
    <row r="6" spans="1:20" x14ac:dyDescent="0.25">
      <c r="A6" s="64">
        <v>40405</v>
      </c>
      <c r="B6" s="65" t="s">
        <v>110</v>
      </c>
      <c r="C6" s="66">
        <v>2.7628135566718233</v>
      </c>
      <c r="D6" s="66">
        <v>1.4519539276212692</v>
      </c>
      <c r="E6" s="66">
        <v>1.3108596290505543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10">
        <f t="shared" si="1"/>
        <v>0.52553453131681493</v>
      </c>
      <c r="L6" s="49">
        <f t="shared" si="2"/>
        <v>0.47446546868318512</v>
      </c>
      <c r="M6" s="49">
        <f t="shared" si="3"/>
        <v>0</v>
      </c>
      <c r="N6" s="49">
        <f t="shared" si="4"/>
        <v>0</v>
      </c>
      <c r="O6" s="49">
        <f t="shared" si="5"/>
        <v>0</v>
      </c>
      <c r="P6" s="49">
        <f t="shared" si="6"/>
        <v>0</v>
      </c>
      <c r="Q6" s="49">
        <f t="shared" si="7"/>
        <v>0</v>
      </c>
      <c r="R6" s="70">
        <f>IF(ISNA(VLOOKUP(A6,Hilfstabelle!A:C,3,FALSE)),0,VLOOKUP(A6,Hilfstabelle!A:C,3,FALSE))</f>
        <v>0</v>
      </c>
      <c r="S6" s="14">
        <f t="shared" si="8"/>
        <v>0</v>
      </c>
      <c r="T6" s="14">
        <f t="shared" si="9"/>
        <v>0</v>
      </c>
    </row>
    <row r="7" spans="1:20" x14ac:dyDescent="0.25">
      <c r="A7" s="64">
        <v>40413</v>
      </c>
      <c r="B7" s="65" t="s">
        <v>111</v>
      </c>
      <c r="C7" s="66">
        <v>0.42105819595789551</v>
      </c>
      <c r="D7" s="66">
        <v>0.33332956715153472</v>
      </c>
      <c r="E7" s="66">
        <v>8.7728628806360759E-2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10">
        <f t="shared" si="1"/>
        <v>0.7916472600496931</v>
      </c>
      <c r="L7" s="49">
        <f t="shared" si="2"/>
        <v>0.20835273995030687</v>
      </c>
      <c r="M7" s="49">
        <f t="shared" si="3"/>
        <v>0</v>
      </c>
      <c r="N7" s="49">
        <f t="shared" si="4"/>
        <v>0</v>
      </c>
      <c r="O7" s="49">
        <f t="shared" si="5"/>
        <v>0</v>
      </c>
      <c r="P7" s="49">
        <f t="shared" si="6"/>
        <v>0</v>
      </c>
      <c r="Q7" s="49">
        <f t="shared" si="7"/>
        <v>0</v>
      </c>
      <c r="R7" s="70">
        <f>IF(ISNA(VLOOKUP(A7,Hilfstabelle!A:C,3,FALSE)),0,VLOOKUP(A7,Hilfstabelle!A:C,3,FALSE))</f>
        <v>0</v>
      </c>
      <c r="S7" s="14">
        <f t="shared" si="8"/>
        <v>0</v>
      </c>
      <c r="T7" s="14">
        <f t="shared" si="9"/>
        <v>0</v>
      </c>
    </row>
    <row r="8" spans="1:20" x14ac:dyDescent="0.25">
      <c r="A8" s="64">
        <v>40415</v>
      </c>
      <c r="B8" s="65" t="s">
        <v>112</v>
      </c>
      <c r="C8" s="66">
        <v>31.999554567723312</v>
      </c>
      <c r="D8" s="66">
        <v>10.521909435556916</v>
      </c>
      <c r="E8" s="66">
        <v>21.477645132166401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10">
        <f t="shared" si="1"/>
        <v>0.32881424687610966</v>
      </c>
      <c r="L8" s="49">
        <f t="shared" si="2"/>
        <v>0.67118575312389051</v>
      </c>
      <c r="M8" s="49">
        <f t="shared" si="3"/>
        <v>0</v>
      </c>
      <c r="N8" s="49">
        <f t="shared" si="4"/>
        <v>0</v>
      </c>
      <c r="O8" s="49">
        <f t="shared" si="5"/>
        <v>0</v>
      </c>
      <c r="P8" s="49">
        <f t="shared" si="6"/>
        <v>0</v>
      </c>
      <c r="Q8" s="49">
        <f t="shared" si="7"/>
        <v>0</v>
      </c>
      <c r="R8" s="70">
        <f>IF(ISNA(VLOOKUP(A8,Hilfstabelle!A:C,3,FALSE)),0,VLOOKUP(A8,Hilfstabelle!A:C,3,FALSE))</f>
        <v>0</v>
      </c>
      <c r="S8" s="14">
        <f t="shared" si="8"/>
        <v>0</v>
      </c>
      <c r="T8" s="14">
        <f t="shared" si="9"/>
        <v>0</v>
      </c>
    </row>
    <row r="9" spans="1:20" x14ac:dyDescent="0.25">
      <c r="A9" s="64">
        <v>40420</v>
      </c>
      <c r="B9" s="65" t="s">
        <v>113</v>
      </c>
      <c r="C9" s="66">
        <v>13.497400849577582</v>
      </c>
      <c r="D9" s="66">
        <v>4.4408395882013654</v>
      </c>
      <c r="E9" s="66">
        <v>9.056561261376217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10">
        <f t="shared" si="1"/>
        <v>0.3290144256433154</v>
      </c>
      <c r="L9" s="49">
        <f t="shared" si="2"/>
        <v>0.6709855743566846</v>
      </c>
      <c r="M9" s="49">
        <f t="shared" si="3"/>
        <v>0</v>
      </c>
      <c r="N9" s="49">
        <f t="shared" si="4"/>
        <v>0</v>
      </c>
      <c r="O9" s="49">
        <f t="shared" si="5"/>
        <v>0</v>
      </c>
      <c r="P9" s="49">
        <f t="shared" si="6"/>
        <v>0</v>
      </c>
      <c r="Q9" s="49">
        <f t="shared" si="7"/>
        <v>0</v>
      </c>
      <c r="R9" s="70">
        <f>IF(ISNA(VLOOKUP(A9,Hilfstabelle!A:C,3,FALSE)),0,VLOOKUP(A9,Hilfstabelle!A:C,3,FALSE))</f>
        <v>0</v>
      </c>
      <c r="S9" s="14">
        <f t="shared" si="8"/>
        <v>0</v>
      </c>
      <c r="T9" s="14">
        <f t="shared" si="9"/>
        <v>0</v>
      </c>
    </row>
    <row r="10" spans="1:20" x14ac:dyDescent="0.25">
      <c r="A10" s="64">
        <v>40422</v>
      </c>
      <c r="B10" s="65" t="s">
        <v>114</v>
      </c>
      <c r="C10" s="66">
        <v>9.5963491521629217E-3</v>
      </c>
      <c r="D10" s="66">
        <v>9.5963491521629217E-3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10">
        <f t="shared" si="1"/>
        <v>1</v>
      </c>
      <c r="L10" s="49">
        <f t="shared" si="2"/>
        <v>0</v>
      </c>
      <c r="M10" s="49">
        <f t="shared" si="3"/>
        <v>0</v>
      </c>
      <c r="N10" s="49">
        <f t="shared" si="4"/>
        <v>0</v>
      </c>
      <c r="O10" s="49">
        <f t="shared" si="5"/>
        <v>0</v>
      </c>
      <c r="P10" s="49">
        <f t="shared" si="6"/>
        <v>0</v>
      </c>
      <c r="Q10" s="49">
        <f t="shared" si="7"/>
        <v>0</v>
      </c>
      <c r="R10" s="70">
        <f>IF(ISNA(VLOOKUP(A10,Hilfstabelle!A:C,3,FALSE)),0,VLOOKUP(A10,Hilfstabelle!A:C,3,FALSE))</f>
        <v>0</v>
      </c>
      <c r="S10" s="14">
        <f t="shared" si="8"/>
        <v>0</v>
      </c>
      <c r="T10" s="14">
        <f t="shared" si="9"/>
        <v>0</v>
      </c>
    </row>
    <row r="11" spans="1:20" x14ac:dyDescent="0.25">
      <c r="A11" s="64">
        <v>40424</v>
      </c>
      <c r="B11" s="65" t="s">
        <v>115</v>
      </c>
      <c r="C11" s="66">
        <v>20.496556022057224</v>
      </c>
      <c r="D11" s="66">
        <v>15.307706147562083</v>
      </c>
      <c r="E11" s="66">
        <v>5.1888498744951352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10">
        <f t="shared" si="1"/>
        <v>0.74684284184566441</v>
      </c>
      <c r="L11" s="49">
        <f t="shared" si="2"/>
        <v>0.25315715815433537</v>
      </c>
      <c r="M11" s="49">
        <f t="shared" si="3"/>
        <v>0</v>
      </c>
      <c r="N11" s="49">
        <f t="shared" si="4"/>
        <v>0</v>
      </c>
      <c r="O11" s="49">
        <f t="shared" si="5"/>
        <v>0</v>
      </c>
      <c r="P11" s="49">
        <f t="shared" si="6"/>
        <v>0</v>
      </c>
      <c r="Q11" s="49">
        <f t="shared" si="7"/>
        <v>0</v>
      </c>
      <c r="R11" s="70">
        <f>IF(ISNA(VLOOKUP(A11,Hilfstabelle!A:C,3,FALSE)),0,VLOOKUP(A11,Hilfstabelle!A:C,3,FALSE))</f>
        <v>0</v>
      </c>
      <c r="S11" s="14">
        <f t="shared" si="8"/>
        <v>0</v>
      </c>
      <c r="T11" s="14">
        <f t="shared" si="9"/>
        <v>0</v>
      </c>
    </row>
    <row r="12" spans="1:20" x14ac:dyDescent="0.25">
      <c r="A12" s="64">
        <v>40433</v>
      </c>
      <c r="B12" s="65" t="s">
        <v>116</v>
      </c>
      <c r="C12" s="66">
        <v>10.148930069007907</v>
      </c>
      <c r="D12" s="66">
        <v>9.7988164169782124</v>
      </c>
      <c r="E12" s="66">
        <v>0.35011365202969591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10">
        <f t="shared" si="1"/>
        <v>0.96550240767754947</v>
      </c>
      <c r="L12" s="49">
        <f t="shared" si="2"/>
        <v>3.4497592322450671E-2</v>
      </c>
      <c r="M12" s="49">
        <f t="shared" si="3"/>
        <v>0</v>
      </c>
      <c r="N12" s="49">
        <f t="shared" si="4"/>
        <v>0</v>
      </c>
      <c r="O12" s="49">
        <f t="shared" si="5"/>
        <v>0</v>
      </c>
      <c r="P12" s="49">
        <f t="shared" si="6"/>
        <v>0</v>
      </c>
      <c r="Q12" s="49">
        <f t="shared" si="7"/>
        <v>0</v>
      </c>
      <c r="R12" s="70">
        <f>IF(ISNA(VLOOKUP(A12,Hilfstabelle!A:C,3,FALSE)),0,VLOOKUP(A12,Hilfstabelle!A:C,3,FALSE))</f>
        <v>0</v>
      </c>
      <c r="S12" s="14">
        <f t="shared" si="8"/>
        <v>0</v>
      </c>
      <c r="T12" s="14">
        <f t="shared" si="9"/>
        <v>0</v>
      </c>
    </row>
    <row r="13" spans="1:20" x14ac:dyDescent="0.25">
      <c r="A13" s="64">
        <v>40434</v>
      </c>
      <c r="B13" s="65" t="s">
        <v>117</v>
      </c>
      <c r="C13" s="66">
        <v>27.902589869129326</v>
      </c>
      <c r="D13" s="66">
        <v>14.240836510936804</v>
      </c>
      <c r="E13" s="66">
        <v>13.661753358192513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10">
        <f t="shared" si="1"/>
        <v>0.51037687102631579</v>
      </c>
      <c r="L13" s="49">
        <f t="shared" si="2"/>
        <v>0.48962312897368387</v>
      </c>
      <c r="M13" s="49">
        <f t="shared" si="3"/>
        <v>0</v>
      </c>
      <c r="N13" s="49">
        <f t="shared" si="4"/>
        <v>0</v>
      </c>
      <c r="O13" s="49">
        <f t="shared" si="5"/>
        <v>0</v>
      </c>
      <c r="P13" s="49">
        <f t="shared" si="6"/>
        <v>0</v>
      </c>
      <c r="Q13" s="49">
        <f t="shared" si="7"/>
        <v>0</v>
      </c>
      <c r="R13" s="70">
        <f>IF(ISNA(VLOOKUP(A13,Hilfstabelle!A:C,3,FALSE)),0,VLOOKUP(A13,Hilfstabelle!A:C,3,FALSE))</f>
        <v>0</v>
      </c>
      <c r="S13" s="14">
        <f t="shared" si="8"/>
        <v>0</v>
      </c>
      <c r="T13" s="14">
        <f t="shared" si="9"/>
        <v>0</v>
      </c>
    </row>
    <row r="14" spans="1:20" x14ac:dyDescent="0.25">
      <c r="A14" s="64">
        <v>40436</v>
      </c>
      <c r="B14" s="65" t="s">
        <v>118</v>
      </c>
      <c r="C14" s="66">
        <v>9.5345783216869613</v>
      </c>
      <c r="D14" s="66">
        <v>2.9939212825377384</v>
      </c>
      <c r="E14" s="66">
        <v>6.5406570391492265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10">
        <f t="shared" si="1"/>
        <v>0.31400667984738118</v>
      </c>
      <c r="L14" s="49">
        <f t="shared" si="2"/>
        <v>0.68599332015261927</v>
      </c>
      <c r="M14" s="49">
        <f t="shared" si="3"/>
        <v>0</v>
      </c>
      <c r="N14" s="49">
        <f t="shared" si="4"/>
        <v>0</v>
      </c>
      <c r="O14" s="49">
        <f t="shared" si="5"/>
        <v>0</v>
      </c>
      <c r="P14" s="49">
        <f t="shared" si="6"/>
        <v>0</v>
      </c>
      <c r="Q14" s="49">
        <f t="shared" si="7"/>
        <v>0</v>
      </c>
      <c r="R14" s="70">
        <f>IF(ISNA(VLOOKUP(A14,Hilfstabelle!A:C,3,FALSE)),0,VLOOKUP(A14,Hilfstabelle!A:C,3,FALSE))</f>
        <v>0</v>
      </c>
      <c r="S14" s="14">
        <f t="shared" si="8"/>
        <v>0</v>
      </c>
      <c r="T14" s="14">
        <f t="shared" si="9"/>
        <v>0</v>
      </c>
    </row>
    <row r="15" spans="1:20" x14ac:dyDescent="0.25">
      <c r="A15" s="64">
        <v>40440</v>
      </c>
      <c r="B15" s="65" t="s">
        <v>119</v>
      </c>
      <c r="C15" s="66">
        <v>10.918837802995164</v>
      </c>
      <c r="D15" s="66">
        <v>10.703987836112766</v>
      </c>
      <c r="E15" s="66">
        <v>0.21484996688239638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10">
        <f t="shared" si="1"/>
        <v>0.98032300041828069</v>
      </c>
      <c r="L15" s="49">
        <f t="shared" si="2"/>
        <v>1.9676999581719271E-2</v>
      </c>
      <c r="M15" s="49">
        <f t="shared" si="3"/>
        <v>0</v>
      </c>
      <c r="N15" s="49">
        <f t="shared" si="4"/>
        <v>0</v>
      </c>
      <c r="O15" s="49">
        <f t="shared" si="5"/>
        <v>0</v>
      </c>
      <c r="P15" s="49">
        <f t="shared" si="6"/>
        <v>0</v>
      </c>
      <c r="Q15" s="49">
        <f t="shared" si="7"/>
        <v>0</v>
      </c>
      <c r="R15" s="70">
        <f>IF(ISNA(VLOOKUP(A15,Hilfstabelle!A:C,3,FALSE)),0,VLOOKUP(A15,Hilfstabelle!A:C,3,FALSE))</f>
        <v>0.24316640369943854</v>
      </c>
      <c r="S15" s="14">
        <f t="shared" si="8"/>
        <v>2.2270355882815219E-2</v>
      </c>
      <c r="T15" s="14">
        <f t="shared" si="9"/>
        <v>2.2717365473739762E-2</v>
      </c>
    </row>
    <row r="16" spans="1:20" x14ac:dyDescent="0.25">
      <c r="A16" s="64">
        <v>40444</v>
      </c>
      <c r="B16" s="65" t="s">
        <v>120</v>
      </c>
      <c r="C16" s="66">
        <v>18.172025029559805</v>
      </c>
      <c r="D16" s="66">
        <v>12.379784112645151</v>
      </c>
      <c r="E16" s="66">
        <v>5.7922409169146434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10">
        <f t="shared" si="1"/>
        <v>0.68125506609788311</v>
      </c>
      <c r="L16" s="49">
        <f t="shared" si="2"/>
        <v>0.31874493390211633</v>
      </c>
      <c r="M16" s="49">
        <f t="shared" si="3"/>
        <v>0</v>
      </c>
      <c r="N16" s="49">
        <f t="shared" si="4"/>
        <v>0</v>
      </c>
      <c r="O16" s="49">
        <f t="shared" si="5"/>
        <v>0</v>
      </c>
      <c r="P16" s="49">
        <f t="shared" si="6"/>
        <v>0</v>
      </c>
      <c r="Q16" s="49">
        <f t="shared" si="7"/>
        <v>0</v>
      </c>
      <c r="R16" s="70">
        <f>IF(ISNA(VLOOKUP(A16,Hilfstabelle!A:C,3,FALSE)),0,VLOOKUP(A16,Hilfstabelle!A:C,3,FALSE))</f>
        <v>0</v>
      </c>
      <c r="S16" s="14">
        <f t="shared" si="8"/>
        <v>0</v>
      </c>
      <c r="T16" s="14">
        <f t="shared" si="9"/>
        <v>0</v>
      </c>
    </row>
    <row r="17" spans="1:20" x14ac:dyDescent="0.25">
      <c r="A17" s="64">
        <v>40446</v>
      </c>
      <c r="B17" s="65" t="s">
        <v>121</v>
      </c>
      <c r="C17" s="66">
        <v>8.9264846887793894</v>
      </c>
      <c r="D17" s="66">
        <v>6.4785833653668492</v>
      </c>
      <c r="E17" s="66">
        <v>2.4479013234125411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10">
        <f t="shared" si="1"/>
        <v>0.72577096037709476</v>
      </c>
      <c r="L17" s="49">
        <f t="shared" si="2"/>
        <v>0.27422903962290535</v>
      </c>
      <c r="M17" s="49">
        <f t="shared" si="3"/>
        <v>0</v>
      </c>
      <c r="N17" s="49">
        <f t="shared" si="4"/>
        <v>0</v>
      </c>
      <c r="O17" s="49">
        <f t="shared" si="5"/>
        <v>0</v>
      </c>
      <c r="P17" s="49">
        <f t="shared" si="6"/>
        <v>0</v>
      </c>
      <c r="Q17" s="49">
        <f t="shared" si="7"/>
        <v>0</v>
      </c>
      <c r="R17" s="70">
        <f>IF(ISNA(VLOOKUP(A17,Hilfstabelle!A:C,3,FALSE)),0,VLOOKUP(A17,Hilfstabelle!A:C,3,FALSE))</f>
        <v>0</v>
      </c>
      <c r="S17" s="14">
        <f t="shared" si="8"/>
        <v>0</v>
      </c>
      <c r="T17" s="14">
        <f t="shared" si="9"/>
        <v>0</v>
      </c>
    </row>
    <row r="18" spans="1:20" x14ac:dyDescent="0.25">
      <c r="A18" s="64">
        <v>40501</v>
      </c>
      <c r="B18" s="65" t="s">
        <v>122</v>
      </c>
      <c r="C18" s="66">
        <v>30.639701618784954</v>
      </c>
      <c r="D18" s="66">
        <v>29.298510341538751</v>
      </c>
      <c r="E18" s="66">
        <v>0.90687144732317404</v>
      </c>
      <c r="F18" s="66">
        <v>0</v>
      </c>
      <c r="G18" s="66">
        <v>0</v>
      </c>
      <c r="H18" s="66">
        <v>4.5399979804288226E-2</v>
      </c>
      <c r="I18" s="66">
        <v>0.38891985011873165</v>
      </c>
      <c r="J18" s="66">
        <v>0</v>
      </c>
      <c r="K18" s="10">
        <f t="shared" si="1"/>
        <v>0.95622701245811315</v>
      </c>
      <c r="L18" s="49">
        <f t="shared" si="2"/>
        <v>2.959792032593354E-2</v>
      </c>
      <c r="M18" s="49">
        <f t="shared" si="3"/>
        <v>0</v>
      </c>
      <c r="N18" s="49">
        <f t="shared" si="4"/>
        <v>0</v>
      </c>
      <c r="O18" s="49">
        <f t="shared" si="5"/>
        <v>1.4817370080540818E-3</v>
      </c>
      <c r="P18" s="49">
        <f t="shared" si="6"/>
        <v>1.2693330207898892E-2</v>
      </c>
      <c r="Q18" s="49">
        <f t="shared" si="7"/>
        <v>0</v>
      </c>
      <c r="R18" s="70">
        <f>IF(ISNA(VLOOKUP(A18,Hilfstabelle!A:C,3,FALSE)),0,VLOOKUP(A18,Hilfstabelle!A:C,3,FALSE))</f>
        <v>0</v>
      </c>
      <c r="S18" s="14">
        <f t="shared" si="8"/>
        <v>0</v>
      </c>
      <c r="T18" s="14">
        <f t="shared" si="9"/>
        <v>0</v>
      </c>
    </row>
    <row r="19" spans="1:20" x14ac:dyDescent="0.25">
      <c r="A19" s="64">
        <v>40504</v>
      </c>
      <c r="B19" s="65" t="s">
        <v>123</v>
      </c>
      <c r="C19" s="66">
        <v>12.140686801066577</v>
      </c>
      <c r="D19" s="66">
        <v>11.306837397566143</v>
      </c>
      <c r="E19" s="66">
        <v>0.20120069869806168</v>
      </c>
      <c r="F19" s="66">
        <v>0</v>
      </c>
      <c r="G19" s="66">
        <v>0</v>
      </c>
      <c r="H19" s="66">
        <v>0.6326487048023729</v>
      </c>
      <c r="I19" s="66">
        <v>0</v>
      </c>
      <c r="J19" s="66">
        <v>0</v>
      </c>
      <c r="K19" s="10">
        <f t="shared" si="1"/>
        <v>0.93131777327233423</v>
      </c>
      <c r="L19" s="49">
        <f t="shared" si="2"/>
        <v>1.6572431361987355E-2</v>
      </c>
      <c r="M19" s="49">
        <f t="shared" si="3"/>
        <v>0</v>
      </c>
      <c r="N19" s="49">
        <f t="shared" si="4"/>
        <v>0</v>
      </c>
      <c r="O19" s="49">
        <f t="shared" si="5"/>
        <v>5.2109795365678467E-2</v>
      </c>
      <c r="P19" s="49">
        <f t="shared" si="6"/>
        <v>0</v>
      </c>
      <c r="Q19" s="49">
        <f t="shared" si="7"/>
        <v>0</v>
      </c>
      <c r="R19" s="70">
        <f>IF(ISNA(VLOOKUP(A19,Hilfstabelle!A:C,3,FALSE)),0,VLOOKUP(A19,Hilfstabelle!A:C,3,FALSE))</f>
        <v>0</v>
      </c>
      <c r="S19" s="14">
        <f t="shared" si="8"/>
        <v>0</v>
      </c>
      <c r="T19" s="14">
        <f t="shared" si="9"/>
        <v>0</v>
      </c>
    </row>
    <row r="20" spans="1:20" x14ac:dyDescent="0.25">
      <c r="A20" s="64">
        <v>40506</v>
      </c>
      <c r="B20" s="65" t="s">
        <v>124</v>
      </c>
      <c r="C20" s="66">
        <v>12.440464627039244</v>
      </c>
      <c r="D20" s="66">
        <v>4.9898366849022961</v>
      </c>
      <c r="E20" s="66">
        <v>7.2473549689379402</v>
      </c>
      <c r="F20" s="66">
        <v>0</v>
      </c>
      <c r="G20" s="66">
        <v>0</v>
      </c>
      <c r="H20" s="66">
        <v>0.20327297319900173</v>
      </c>
      <c r="I20" s="66">
        <v>0</v>
      </c>
      <c r="J20" s="66">
        <v>0</v>
      </c>
      <c r="K20" s="10">
        <f t="shared" si="1"/>
        <v>0.40109729294651331</v>
      </c>
      <c r="L20" s="49">
        <f t="shared" si="2"/>
        <v>0.58256304617320132</v>
      </c>
      <c r="M20" s="49">
        <f t="shared" si="3"/>
        <v>0</v>
      </c>
      <c r="N20" s="49">
        <f t="shared" si="4"/>
        <v>0</v>
      </c>
      <c r="O20" s="49">
        <f t="shared" si="5"/>
        <v>1.6339660880284941E-2</v>
      </c>
      <c r="P20" s="49">
        <f t="shared" si="6"/>
        <v>0</v>
      </c>
      <c r="Q20" s="49">
        <f t="shared" si="7"/>
        <v>0</v>
      </c>
      <c r="R20" s="70">
        <f>IF(ISNA(VLOOKUP(A20,Hilfstabelle!A:C,3,FALSE)),0,VLOOKUP(A20,Hilfstabelle!A:C,3,FALSE))</f>
        <v>0</v>
      </c>
      <c r="S20" s="14">
        <f t="shared" si="8"/>
        <v>0</v>
      </c>
      <c r="T20" s="14">
        <f t="shared" si="9"/>
        <v>0</v>
      </c>
    </row>
    <row r="21" spans="1:20" x14ac:dyDescent="0.25">
      <c r="A21" s="64">
        <v>40507</v>
      </c>
      <c r="B21" s="65" t="s">
        <v>125</v>
      </c>
      <c r="C21" s="66">
        <v>18.989204449896782</v>
      </c>
      <c r="D21" s="66">
        <v>18.326573609332453</v>
      </c>
      <c r="E21" s="66">
        <v>0.66263084056432875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10">
        <f t="shared" si="1"/>
        <v>0.96510486564549414</v>
      </c>
      <c r="L21" s="49">
        <f t="shared" si="2"/>
        <v>3.4895134354505863E-2</v>
      </c>
      <c r="M21" s="49">
        <f t="shared" si="3"/>
        <v>0</v>
      </c>
      <c r="N21" s="49">
        <f t="shared" si="4"/>
        <v>0</v>
      </c>
      <c r="O21" s="49">
        <f t="shared" si="5"/>
        <v>0</v>
      </c>
      <c r="P21" s="49">
        <f t="shared" si="6"/>
        <v>0</v>
      </c>
      <c r="Q21" s="49">
        <f t="shared" si="7"/>
        <v>0</v>
      </c>
      <c r="R21" s="70">
        <f>IF(ISNA(VLOOKUP(A21,Hilfstabelle!A:C,3,FALSE)),0,VLOOKUP(A21,Hilfstabelle!A:C,3,FALSE))</f>
        <v>0</v>
      </c>
      <c r="S21" s="14">
        <f t="shared" si="8"/>
        <v>0</v>
      </c>
      <c r="T21" s="14">
        <f t="shared" si="9"/>
        <v>0</v>
      </c>
    </row>
    <row r="22" spans="1:20" x14ac:dyDescent="0.25">
      <c r="A22" s="64">
        <v>40508</v>
      </c>
      <c r="B22" s="65" t="s">
        <v>126</v>
      </c>
      <c r="C22" s="66">
        <v>39.710310885677664</v>
      </c>
      <c r="D22" s="66">
        <v>36.64169915825078</v>
      </c>
      <c r="E22" s="66">
        <v>2.9309199197095874</v>
      </c>
      <c r="F22" s="66">
        <v>0</v>
      </c>
      <c r="G22" s="66">
        <v>0</v>
      </c>
      <c r="H22" s="66">
        <v>0.13769180771728612</v>
      </c>
      <c r="I22" s="66">
        <v>0</v>
      </c>
      <c r="J22" s="66">
        <v>0</v>
      </c>
      <c r="K22" s="10">
        <f t="shared" si="1"/>
        <v>0.9227250641209751</v>
      </c>
      <c r="L22" s="49">
        <f t="shared" si="2"/>
        <v>7.3807528934926661E-2</v>
      </c>
      <c r="M22" s="49">
        <f t="shared" si="3"/>
        <v>0</v>
      </c>
      <c r="N22" s="49">
        <f t="shared" si="4"/>
        <v>0</v>
      </c>
      <c r="O22" s="49">
        <f t="shared" si="5"/>
        <v>3.4674069440979241E-3</v>
      </c>
      <c r="P22" s="49">
        <f t="shared" si="6"/>
        <v>0</v>
      </c>
      <c r="Q22" s="49">
        <f t="shared" si="7"/>
        <v>0</v>
      </c>
      <c r="R22" s="70">
        <f>IF(ISNA(VLOOKUP(A22,Hilfstabelle!A:C,3,FALSE)),0,VLOOKUP(A22,Hilfstabelle!A:C,3,FALSE))</f>
        <v>0.20077394614524888</v>
      </c>
      <c r="S22" s="14">
        <f t="shared" si="8"/>
        <v>5.0559651049637616E-3</v>
      </c>
      <c r="T22" s="14">
        <f t="shared" si="9"/>
        <v>5.4793841649682252E-3</v>
      </c>
    </row>
    <row r="23" spans="1:20" ht="30" x14ac:dyDescent="0.25">
      <c r="A23" s="64">
        <v>40510</v>
      </c>
      <c r="B23" s="65" t="s">
        <v>127</v>
      </c>
      <c r="C23" s="66">
        <v>52.77136271225794</v>
      </c>
      <c r="D23" s="66">
        <v>44.539430838027258</v>
      </c>
      <c r="E23" s="66">
        <v>7.9810249667108017</v>
      </c>
      <c r="F23" s="66">
        <v>0</v>
      </c>
      <c r="G23" s="66">
        <v>0</v>
      </c>
      <c r="H23" s="66">
        <v>0.25090690751986944</v>
      </c>
      <c r="I23" s="66">
        <v>0</v>
      </c>
      <c r="J23" s="66">
        <v>0</v>
      </c>
      <c r="K23" s="10">
        <f t="shared" si="1"/>
        <v>0.84400759330176367</v>
      </c>
      <c r="L23" s="49">
        <f t="shared" si="2"/>
        <v>0.15123780316662047</v>
      </c>
      <c r="M23" s="49">
        <f t="shared" si="3"/>
        <v>0</v>
      </c>
      <c r="N23" s="49">
        <f t="shared" si="4"/>
        <v>0</v>
      </c>
      <c r="O23" s="49">
        <f t="shared" si="5"/>
        <v>4.754603531615601E-3</v>
      </c>
      <c r="P23" s="49">
        <f t="shared" si="6"/>
        <v>0</v>
      </c>
      <c r="Q23" s="49">
        <f t="shared" si="7"/>
        <v>0</v>
      </c>
      <c r="R23" s="70">
        <f>IF(ISNA(VLOOKUP(A23,Hilfstabelle!A:C,3,FALSE)),0,VLOOKUP(A23,Hilfstabelle!A:C,3,FALSE))</f>
        <v>0.72998498555854208</v>
      </c>
      <c r="S23" s="14">
        <f t="shared" si="8"/>
        <v>1.3832975842198184E-2</v>
      </c>
      <c r="T23" s="14">
        <f t="shared" si="9"/>
        <v>1.6389634349240251E-2</v>
      </c>
    </row>
    <row r="24" spans="1:20" x14ac:dyDescent="0.25">
      <c r="A24" s="64">
        <v>40511</v>
      </c>
      <c r="B24" s="65" t="s">
        <v>128</v>
      </c>
      <c r="C24" s="66">
        <v>20.929386932382076</v>
      </c>
      <c r="D24" s="66">
        <v>13.77930316709991</v>
      </c>
      <c r="E24" s="66">
        <v>2.6255869258915099</v>
      </c>
      <c r="F24" s="66">
        <v>0</v>
      </c>
      <c r="G24" s="66">
        <v>0</v>
      </c>
      <c r="H24" s="66">
        <v>4.5244968393906664</v>
      </c>
      <c r="I24" s="66">
        <v>0</v>
      </c>
      <c r="J24" s="66">
        <v>0</v>
      </c>
      <c r="K24" s="10">
        <f t="shared" si="1"/>
        <v>0.65837108423756485</v>
      </c>
      <c r="L24" s="49">
        <f t="shared" si="2"/>
        <v>0.12544977711837252</v>
      </c>
      <c r="M24" s="49">
        <f t="shared" si="3"/>
        <v>0</v>
      </c>
      <c r="N24" s="49">
        <f t="shared" si="4"/>
        <v>0</v>
      </c>
      <c r="O24" s="49">
        <f t="shared" si="5"/>
        <v>0.21617913864406305</v>
      </c>
      <c r="P24" s="49">
        <f t="shared" si="6"/>
        <v>0</v>
      </c>
      <c r="Q24" s="49">
        <f t="shared" si="7"/>
        <v>0</v>
      </c>
      <c r="R24" s="70">
        <f>IF(ISNA(VLOOKUP(A24,Hilfstabelle!A:C,3,FALSE)),0,VLOOKUP(A24,Hilfstabelle!A:C,3,FALSE))</f>
        <v>0.43544053541247185</v>
      </c>
      <c r="S24" s="14">
        <f t="shared" si="8"/>
        <v>2.0805221711427943E-2</v>
      </c>
      <c r="T24" s="14">
        <f t="shared" si="9"/>
        <v>3.1601056318446452E-2</v>
      </c>
    </row>
    <row r="25" spans="1:20" x14ac:dyDescent="0.25">
      <c r="A25" s="64">
        <v>40512</v>
      </c>
      <c r="B25" s="65" t="s">
        <v>129</v>
      </c>
      <c r="C25" s="66">
        <v>18.29170325661536</v>
      </c>
      <c r="D25" s="66">
        <v>11.932634554367439</v>
      </c>
      <c r="E25" s="66">
        <v>6.1892762128448897</v>
      </c>
      <c r="F25" s="66">
        <v>0</v>
      </c>
      <c r="G25" s="66">
        <v>0</v>
      </c>
      <c r="H25" s="66">
        <v>0.16979248940302444</v>
      </c>
      <c r="I25" s="66">
        <v>0</v>
      </c>
      <c r="J25" s="66">
        <v>0</v>
      </c>
      <c r="K25" s="10">
        <f t="shared" si="1"/>
        <v>0.65235229256476668</v>
      </c>
      <c r="L25" s="49">
        <f t="shared" si="2"/>
        <v>0.33836522088813581</v>
      </c>
      <c r="M25" s="49">
        <f t="shared" si="3"/>
        <v>0</v>
      </c>
      <c r="N25" s="49">
        <f t="shared" si="4"/>
        <v>0</v>
      </c>
      <c r="O25" s="49">
        <f t="shared" si="5"/>
        <v>9.2824865470971085E-3</v>
      </c>
      <c r="P25" s="49">
        <f t="shared" si="6"/>
        <v>0</v>
      </c>
      <c r="Q25" s="49">
        <f t="shared" si="7"/>
        <v>0</v>
      </c>
      <c r="R25" s="70">
        <f>IF(ISNA(VLOOKUP(A25,Hilfstabelle!A:C,3,FALSE)),0,VLOOKUP(A25,Hilfstabelle!A:C,3,FALSE))</f>
        <v>0</v>
      </c>
      <c r="S25" s="14">
        <f t="shared" si="8"/>
        <v>0</v>
      </c>
      <c r="T25" s="14">
        <f t="shared" si="9"/>
        <v>0</v>
      </c>
    </row>
    <row r="26" spans="1:20" x14ac:dyDescent="0.25">
      <c r="A26" s="64">
        <v>40604</v>
      </c>
      <c r="B26" s="65" t="s">
        <v>130</v>
      </c>
      <c r="C26" s="66">
        <v>3.3671974137339955</v>
      </c>
      <c r="D26" s="66">
        <v>1.1406809564536446</v>
      </c>
      <c r="E26" s="66">
        <v>2.2265164572803506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10">
        <f t="shared" si="1"/>
        <v>0.33876272053461404</v>
      </c>
      <c r="L26" s="49">
        <f t="shared" si="2"/>
        <v>0.66123727946538591</v>
      </c>
      <c r="M26" s="49">
        <f t="shared" si="3"/>
        <v>0</v>
      </c>
      <c r="N26" s="49">
        <f t="shared" si="4"/>
        <v>0</v>
      </c>
      <c r="O26" s="49">
        <f t="shared" si="5"/>
        <v>0</v>
      </c>
      <c r="P26" s="49">
        <f t="shared" si="6"/>
        <v>0</v>
      </c>
      <c r="Q26" s="49">
        <f t="shared" si="7"/>
        <v>0</v>
      </c>
      <c r="R26" s="70">
        <f>IF(ISNA(VLOOKUP(A26,Hilfstabelle!A:C,3,FALSE)),0,VLOOKUP(A26,Hilfstabelle!A:C,3,FALSE))</f>
        <v>0</v>
      </c>
      <c r="S26" s="14">
        <f t="shared" si="8"/>
        <v>0</v>
      </c>
      <c r="T26" s="14">
        <f t="shared" si="9"/>
        <v>0</v>
      </c>
    </row>
    <row r="27" spans="1:20" x14ac:dyDescent="0.25">
      <c r="A27" s="64">
        <v>40605</v>
      </c>
      <c r="B27" s="65" t="s">
        <v>131</v>
      </c>
      <c r="C27" s="66">
        <v>15.528534111806154</v>
      </c>
      <c r="D27" s="66">
        <v>4.4408114961030893</v>
      </c>
      <c r="E27" s="66">
        <v>11.08772261570306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10">
        <f t="shared" si="1"/>
        <v>0.28597750850975656</v>
      </c>
      <c r="L27" s="49">
        <f t="shared" si="2"/>
        <v>0.71402249149024311</v>
      </c>
      <c r="M27" s="49">
        <f t="shared" si="3"/>
        <v>0</v>
      </c>
      <c r="N27" s="49">
        <f t="shared" si="4"/>
        <v>0</v>
      </c>
      <c r="O27" s="49">
        <f t="shared" si="5"/>
        <v>0</v>
      </c>
      <c r="P27" s="49">
        <f t="shared" si="6"/>
        <v>0</v>
      </c>
      <c r="Q27" s="49">
        <f t="shared" si="7"/>
        <v>0</v>
      </c>
      <c r="R27" s="70">
        <f>IF(ISNA(VLOOKUP(A27,Hilfstabelle!A:C,3,FALSE)),0,VLOOKUP(A27,Hilfstabelle!A:C,3,FALSE))</f>
        <v>0</v>
      </c>
      <c r="S27" s="14">
        <f t="shared" si="8"/>
        <v>0</v>
      </c>
      <c r="T27" s="14">
        <f t="shared" si="9"/>
        <v>0</v>
      </c>
    </row>
    <row r="28" spans="1:20" x14ac:dyDescent="0.25">
      <c r="A28" s="64">
        <v>40608</v>
      </c>
      <c r="B28" s="65" t="s">
        <v>132</v>
      </c>
      <c r="C28" s="66">
        <v>0.86012292277355873</v>
      </c>
      <c r="D28" s="66">
        <v>6.2500583836994347E-2</v>
      </c>
      <c r="E28" s="66">
        <v>0.79762233893656431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10">
        <f t="shared" si="1"/>
        <v>7.2664711266448412E-2</v>
      </c>
      <c r="L28" s="49">
        <f t="shared" si="2"/>
        <v>0.92733528873355153</v>
      </c>
      <c r="M28" s="49">
        <f t="shared" si="3"/>
        <v>0</v>
      </c>
      <c r="N28" s="49">
        <f t="shared" si="4"/>
        <v>0</v>
      </c>
      <c r="O28" s="49">
        <f t="shared" si="5"/>
        <v>0</v>
      </c>
      <c r="P28" s="49">
        <f t="shared" si="6"/>
        <v>0</v>
      </c>
      <c r="Q28" s="49">
        <f t="shared" si="7"/>
        <v>0</v>
      </c>
      <c r="R28" s="70">
        <f>IF(ISNA(VLOOKUP(A28,Hilfstabelle!A:C,3,FALSE)),0,VLOOKUP(A28,Hilfstabelle!A:C,3,FALSE))</f>
        <v>0</v>
      </c>
      <c r="S28" s="14">
        <f t="shared" si="8"/>
        <v>0</v>
      </c>
      <c r="T28" s="14">
        <f t="shared" si="9"/>
        <v>0</v>
      </c>
    </row>
    <row r="29" spans="1:20" x14ac:dyDescent="0.25">
      <c r="A29" s="64">
        <v>40612</v>
      </c>
      <c r="B29" s="65" t="s">
        <v>133</v>
      </c>
      <c r="C29" s="66">
        <v>40.848953472354964</v>
      </c>
      <c r="D29" s="66">
        <v>15.281645664914659</v>
      </c>
      <c r="E29" s="66">
        <v>25.567307807440287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10">
        <f t="shared" si="1"/>
        <v>0.3741012771662976</v>
      </c>
      <c r="L29" s="49">
        <f t="shared" si="2"/>
        <v>0.62589872283370196</v>
      </c>
      <c r="M29" s="49">
        <f t="shared" si="3"/>
        <v>0</v>
      </c>
      <c r="N29" s="49">
        <f t="shared" si="4"/>
        <v>0</v>
      </c>
      <c r="O29" s="49">
        <f t="shared" si="5"/>
        <v>0</v>
      </c>
      <c r="P29" s="49">
        <f t="shared" si="6"/>
        <v>0</v>
      </c>
      <c r="Q29" s="49">
        <f t="shared" si="7"/>
        <v>0</v>
      </c>
      <c r="R29" s="70">
        <f>IF(ISNA(VLOOKUP(A29,Hilfstabelle!A:C,3,FALSE)),0,VLOOKUP(A29,Hilfstabelle!A:C,3,FALSE))</f>
        <v>0</v>
      </c>
      <c r="S29" s="14">
        <f t="shared" si="8"/>
        <v>0</v>
      </c>
      <c r="T29" s="14">
        <f t="shared" si="9"/>
        <v>0</v>
      </c>
    </row>
    <row r="30" spans="1:20" x14ac:dyDescent="0.25">
      <c r="A30" s="64">
        <v>40613</v>
      </c>
      <c r="B30" s="65" t="s">
        <v>134</v>
      </c>
      <c r="C30" s="66">
        <v>0.40092175494289217</v>
      </c>
      <c r="D30" s="66">
        <v>5.9755181992579502E-2</v>
      </c>
      <c r="E30" s="66">
        <v>0.34116657295031272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10">
        <f t="shared" si="1"/>
        <v>0.14904449872292688</v>
      </c>
      <c r="L30" s="49">
        <f t="shared" si="2"/>
        <v>0.8509555012770732</v>
      </c>
      <c r="M30" s="49">
        <f t="shared" si="3"/>
        <v>0</v>
      </c>
      <c r="N30" s="49">
        <f t="shared" si="4"/>
        <v>0</v>
      </c>
      <c r="O30" s="49">
        <f t="shared" si="5"/>
        <v>0</v>
      </c>
      <c r="P30" s="49">
        <f t="shared" si="6"/>
        <v>0</v>
      </c>
      <c r="Q30" s="49">
        <f t="shared" si="7"/>
        <v>0</v>
      </c>
      <c r="R30" s="70">
        <f>IF(ISNA(VLOOKUP(A30,Hilfstabelle!A:C,3,FALSE)),0,VLOOKUP(A30,Hilfstabelle!A:C,3,FALSE))</f>
        <v>0</v>
      </c>
      <c r="S30" s="14">
        <f t="shared" si="8"/>
        <v>0</v>
      </c>
      <c r="T30" s="14">
        <f t="shared" si="9"/>
        <v>0</v>
      </c>
    </row>
    <row r="31" spans="1:20" x14ac:dyDescent="0.25">
      <c r="A31" s="64">
        <v>40622</v>
      </c>
      <c r="B31" s="65" t="s">
        <v>135</v>
      </c>
      <c r="C31" s="66">
        <v>7.5166118045260868</v>
      </c>
      <c r="D31" s="66">
        <v>4.8476339457537767</v>
      </c>
      <c r="E31" s="66">
        <v>2.6689778587723136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10">
        <f t="shared" si="1"/>
        <v>0.64492274868243171</v>
      </c>
      <c r="L31" s="49">
        <f t="shared" si="2"/>
        <v>0.35507725131756879</v>
      </c>
      <c r="M31" s="49">
        <f t="shared" si="3"/>
        <v>0</v>
      </c>
      <c r="N31" s="49">
        <f t="shared" si="4"/>
        <v>0</v>
      </c>
      <c r="O31" s="49">
        <f t="shared" si="5"/>
        <v>0</v>
      </c>
      <c r="P31" s="49">
        <f t="shared" si="6"/>
        <v>0</v>
      </c>
      <c r="Q31" s="49">
        <f t="shared" si="7"/>
        <v>0</v>
      </c>
      <c r="R31" s="70">
        <f>IF(ISNA(VLOOKUP(A31,Hilfstabelle!A:C,3,FALSE)),0,VLOOKUP(A31,Hilfstabelle!A:C,3,FALSE))</f>
        <v>1.6813277945898545E-2</v>
      </c>
      <c r="S31" s="14">
        <f t="shared" si="8"/>
        <v>2.2368160526494824E-3</v>
      </c>
      <c r="T31" s="14">
        <f t="shared" si="9"/>
        <v>3.4683472667373992E-3</v>
      </c>
    </row>
    <row r="32" spans="1:20" x14ac:dyDescent="0.25">
      <c r="A32" s="64">
        <v>40623</v>
      </c>
      <c r="B32" s="65" t="s">
        <v>136</v>
      </c>
      <c r="C32" s="66">
        <v>0.9283025282002324</v>
      </c>
      <c r="D32" s="66">
        <v>0.80969267705050985</v>
      </c>
      <c r="E32" s="66">
        <v>0.11860985114972256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10">
        <f t="shared" si="1"/>
        <v>0.87222931367031808</v>
      </c>
      <c r="L32" s="49">
        <f t="shared" si="2"/>
        <v>0.12777068632968189</v>
      </c>
      <c r="M32" s="49">
        <f t="shared" si="3"/>
        <v>0</v>
      </c>
      <c r="N32" s="49">
        <f t="shared" si="4"/>
        <v>0</v>
      </c>
      <c r="O32" s="49">
        <f t="shared" si="5"/>
        <v>0</v>
      </c>
      <c r="P32" s="49">
        <f t="shared" si="6"/>
        <v>0</v>
      </c>
      <c r="Q32" s="49">
        <f t="shared" si="7"/>
        <v>0</v>
      </c>
      <c r="R32" s="70">
        <f>IF(ISNA(VLOOKUP(A32,Hilfstabelle!A:C,3,FALSE)),0,VLOOKUP(A32,Hilfstabelle!A:C,3,FALSE))</f>
        <v>0</v>
      </c>
      <c r="S32" s="14">
        <f t="shared" si="8"/>
        <v>0</v>
      </c>
      <c r="T32" s="14">
        <f t="shared" si="9"/>
        <v>0</v>
      </c>
    </row>
    <row r="33" spans="1:20" x14ac:dyDescent="0.25">
      <c r="A33" s="64">
        <v>40624</v>
      </c>
      <c r="B33" s="65" t="s">
        <v>137</v>
      </c>
      <c r="C33" s="66">
        <v>17.103880350502763</v>
      </c>
      <c r="D33" s="66">
        <v>13.655244816623766</v>
      </c>
      <c r="E33" s="66">
        <v>3.448635533878996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10">
        <f t="shared" si="1"/>
        <v>0.79837116120976459</v>
      </c>
      <c r="L33" s="49">
        <f t="shared" si="2"/>
        <v>0.20162883879023538</v>
      </c>
      <c r="M33" s="49">
        <f t="shared" si="3"/>
        <v>0</v>
      </c>
      <c r="N33" s="49">
        <f t="shared" si="4"/>
        <v>0</v>
      </c>
      <c r="O33" s="49">
        <f t="shared" si="5"/>
        <v>0</v>
      </c>
      <c r="P33" s="49">
        <f t="shared" si="6"/>
        <v>0</v>
      </c>
      <c r="Q33" s="49">
        <f t="shared" si="7"/>
        <v>0</v>
      </c>
      <c r="R33" s="70">
        <f>IF(ISNA(VLOOKUP(A33,Hilfstabelle!A:C,3,FALSE)),0,VLOOKUP(A33,Hilfstabelle!A:C,3,FALSE))</f>
        <v>0.35992087051464516</v>
      </c>
      <c r="S33" s="14">
        <f t="shared" si="8"/>
        <v>2.104322897137581E-2</v>
      </c>
      <c r="T33" s="14">
        <f t="shared" si="9"/>
        <v>2.6357701773056526E-2</v>
      </c>
    </row>
    <row r="34" spans="1:20" x14ac:dyDescent="0.25">
      <c r="A34" s="64">
        <v>40801</v>
      </c>
      <c r="B34" s="65" t="s">
        <v>138</v>
      </c>
      <c r="C34" s="66">
        <v>15.065313793760705</v>
      </c>
      <c r="D34" s="66">
        <v>12.877531684449808</v>
      </c>
      <c r="E34" s="66">
        <v>2.187782109310894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10">
        <f t="shared" si="1"/>
        <v>0.85478018319027871</v>
      </c>
      <c r="L34" s="49">
        <f t="shared" si="2"/>
        <v>0.1452198168097211</v>
      </c>
      <c r="M34" s="49">
        <f t="shared" si="3"/>
        <v>0</v>
      </c>
      <c r="N34" s="49">
        <f t="shared" si="4"/>
        <v>0</v>
      </c>
      <c r="O34" s="49">
        <f t="shared" si="5"/>
        <v>0</v>
      </c>
      <c r="P34" s="49">
        <f t="shared" si="6"/>
        <v>0</v>
      </c>
      <c r="Q34" s="49">
        <f t="shared" si="7"/>
        <v>0</v>
      </c>
      <c r="R34" s="70">
        <f>IF(ISNA(VLOOKUP(A34,Hilfstabelle!A:C,3,FALSE)),0,VLOOKUP(A34,Hilfstabelle!A:C,3,FALSE))</f>
        <v>1.4447856654656055E-2</v>
      </c>
      <c r="S34" s="14">
        <f t="shared" si="8"/>
        <v>9.5901465130050138E-4</v>
      </c>
      <c r="T34" s="14">
        <f t="shared" si="9"/>
        <v>1.1219430096299032E-3</v>
      </c>
    </row>
    <row r="35" spans="1:20" x14ac:dyDescent="0.25">
      <c r="A35" s="64">
        <v>40802</v>
      </c>
      <c r="B35" s="65" t="s">
        <v>139</v>
      </c>
      <c r="C35" s="66">
        <v>9.577669438484282</v>
      </c>
      <c r="D35" s="66">
        <v>7.8458701566059244</v>
      </c>
      <c r="E35" s="66">
        <v>1.7317992818783565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10">
        <f t="shared" si="1"/>
        <v>0.8191836445179691</v>
      </c>
      <c r="L35" s="49">
        <f t="shared" si="2"/>
        <v>0.18081635548203082</v>
      </c>
      <c r="M35" s="49">
        <f t="shared" si="3"/>
        <v>0</v>
      </c>
      <c r="N35" s="49">
        <f t="shared" si="4"/>
        <v>0</v>
      </c>
      <c r="O35" s="49">
        <f t="shared" si="5"/>
        <v>0</v>
      </c>
      <c r="P35" s="49">
        <f t="shared" si="6"/>
        <v>0</v>
      </c>
      <c r="Q35" s="49">
        <f t="shared" si="7"/>
        <v>0</v>
      </c>
      <c r="R35" s="70">
        <f>IF(ISNA(VLOOKUP(A35,Hilfstabelle!A:C,3,FALSE)),0,VLOOKUP(A35,Hilfstabelle!A:C,3,FALSE))</f>
        <v>0.21000366814975877</v>
      </c>
      <c r="S35" s="14">
        <f t="shared" si="8"/>
        <v>2.192638506669875E-2</v>
      </c>
      <c r="T35" s="14">
        <f t="shared" si="9"/>
        <v>2.6766141161913528E-2</v>
      </c>
    </row>
    <row r="36" spans="1:20" x14ac:dyDescent="0.25">
      <c r="A36" s="64">
        <v>40803</v>
      </c>
      <c r="B36" s="65" t="s">
        <v>140</v>
      </c>
      <c r="C36" s="66">
        <v>33.036179450687769</v>
      </c>
      <c r="D36" s="66">
        <v>28.700663323899001</v>
      </c>
      <c r="E36" s="66">
        <v>3.9074383121150453</v>
      </c>
      <c r="F36" s="66">
        <v>0</v>
      </c>
      <c r="G36" s="66">
        <v>0</v>
      </c>
      <c r="H36" s="66">
        <v>0.42807781467372369</v>
      </c>
      <c r="I36" s="66">
        <v>0</v>
      </c>
      <c r="J36" s="66">
        <v>0</v>
      </c>
      <c r="K36" s="10">
        <f t="shared" si="1"/>
        <v>0.86876460296323677</v>
      </c>
      <c r="L36" s="49">
        <f t="shared" si="2"/>
        <v>0.11827754834506742</v>
      </c>
      <c r="M36" s="49">
        <f t="shared" si="3"/>
        <v>0</v>
      </c>
      <c r="N36" s="49">
        <f t="shared" si="4"/>
        <v>0</v>
      </c>
      <c r="O36" s="49">
        <f t="shared" si="5"/>
        <v>1.2957848691695846E-2</v>
      </c>
      <c r="P36" s="49">
        <f t="shared" si="6"/>
        <v>0</v>
      </c>
      <c r="Q36" s="49">
        <f t="shared" si="7"/>
        <v>0</v>
      </c>
      <c r="R36" s="70">
        <f>IF(ISNA(VLOOKUP(A36,Hilfstabelle!A:C,3,FALSE)),0,VLOOKUP(A36,Hilfstabelle!A:C,3,FALSE))</f>
        <v>0</v>
      </c>
      <c r="S36" s="14">
        <f t="shared" si="8"/>
        <v>0</v>
      </c>
      <c r="T36" s="14">
        <f t="shared" si="9"/>
        <v>0</v>
      </c>
    </row>
    <row r="37" spans="1:20" x14ac:dyDescent="0.25">
      <c r="A37" s="64">
        <v>40804</v>
      </c>
      <c r="B37" s="65" t="s">
        <v>141</v>
      </c>
      <c r="C37" s="66">
        <v>11.19804229347967</v>
      </c>
      <c r="D37" s="66">
        <v>1.8786167468364598</v>
      </c>
      <c r="E37" s="66">
        <v>9.3141353175230126</v>
      </c>
      <c r="F37" s="66">
        <v>0</v>
      </c>
      <c r="G37" s="66">
        <v>0</v>
      </c>
      <c r="H37" s="66">
        <v>5.2902291201978929E-3</v>
      </c>
      <c r="I37" s="66">
        <v>0</v>
      </c>
      <c r="J37" s="66">
        <v>0</v>
      </c>
      <c r="K37" s="10">
        <f t="shared" si="1"/>
        <v>0.1677629622751407</v>
      </c>
      <c r="L37" s="49">
        <f t="shared" si="2"/>
        <v>0.83176461326158702</v>
      </c>
      <c r="M37" s="49">
        <f t="shared" si="3"/>
        <v>0</v>
      </c>
      <c r="N37" s="49">
        <f t="shared" si="4"/>
        <v>0</v>
      </c>
      <c r="O37" s="49">
        <f t="shared" si="5"/>
        <v>4.7242446327232186E-4</v>
      </c>
      <c r="P37" s="49">
        <f t="shared" si="6"/>
        <v>0</v>
      </c>
      <c r="Q37" s="49">
        <f t="shared" si="7"/>
        <v>0</v>
      </c>
      <c r="R37" s="70">
        <f>IF(ISNA(VLOOKUP(A37,Hilfstabelle!A:C,3,FALSE)),0,VLOOKUP(A37,Hilfstabelle!A:C,3,FALSE))</f>
        <v>0</v>
      </c>
      <c r="S37" s="14">
        <f t="shared" si="8"/>
        <v>0</v>
      </c>
      <c r="T37" s="14">
        <f t="shared" si="9"/>
        <v>0</v>
      </c>
    </row>
    <row r="38" spans="1:20" x14ac:dyDescent="0.25">
      <c r="A38" s="64">
        <v>40805</v>
      </c>
      <c r="B38" s="65" t="s">
        <v>142</v>
      </c>
      <c r="C38" s="66">
        <v>9.3120993341117213</v>
      </c>
      <c r="D38" s="66">
        <v>7.0287178390466192</v>
      </c>
      <c r="E38" s="66">
        <v>1.9700615265691073</v>
      </c>
      <c r="F38" s="66">
        <v>0</v>
      </c>
      <c r="G38" s="66">
        <v>0</v>
      </c>
      <c r="H38" s="66">
        <v>0.31331996849599886</v>
      </c>
      <c r="I38" s="66">
        <v>0</v>
      </c>
      <c r="J38" s="66">
        <v>0</v>
      </c>
      <c r="K38" s="10">
        <f t="shared" si="1"/>
        <v>0.75479412180444561</v>
      </c>
      <c r="L38" s="49">
        <f t="shared" si="2"/>
        <v>0.21155933328078388</v>
      </c>
      <c r="M38" s="49">
        <f t="shared" si="3"/>
        <v>0</v>
      </c>
      <c r="N38" s="49">
        <f t="shared" si="4"/>
        <v>0</v>
      </c>
      <c r="O38" s="49">
        <f t="shared" si="5"/>
        <v>3.3646544914770968E-2</v>
      </c>
      <c r="P38" s="49">
        <f t="shared" si="6"/>
        <v>0</v>
      </c>
      <c r="Q38" s="49">
        <f t="shared" si="7"/>
        <v>0</v>
      </c>
      <c r="R38" s="70">
        <f>IF(ISNA(VLOOKUP(A38,Hilfstabelle!A:C,3,FALSE)),0,VLOOKUP(A38,Hilfstabelle!A:C,3,FALSE))</f>
        <v>0.28828792427551603</v>
      </c>
      <c r="S38" s="14">
        <f t="shared" si="8"/>
        <v>3.0958424511159464E-2</v>
      </c>
      <c r="T38" s="14">
        <f t="shared" si="9"/>
        <v>4.1015720203475922E-2</v>
      </c>
    </row>
    <row r="39" spans="1:20" x14ac:dyDescent="0.25">
      <c r="A39" s="64">
        <v>40806</v>
      </c>
      <c r="B39" s="65" t="s">
        <v>143</v>
      </c>
      <c r="C39" s="66">
        <v>52.10466595726993</v>
      </c>
      <c r="D39" s="66">
        <v>42.591461746124892</v>
      </c>
      <c r="E39" s="66">
        <v>9.4531643067416251</v>
      </c>
      <c r="F39" s="66">
        <v>0</v>
      </c>
      <c r="G39" s="66">
        <v>0</v>
      </c>
      <c r="H39" s="66">
        <v>6.003990440343912E-2</v>
      </c>
      <c r="I39" s="66">
        <v>0</v>
      </c>
      <c r="J39" s="66">
        <v>0</v>
      </c>
      <c r="K39" s="10">
        <f t="shared" si="1"/>
        <v>0.81742126091074763</v>
      </c>
      <c r="L39" s="49">
        <f t="shared" si="2"/>
        <v>0.18142644488871668</v>
      </c>
      <c r="M39" s="49">
        <f t="shared" si="3"/>
        <v>0</v>
      </c>
      <c r="N39" s="49">
        <f t="shared" si="4"/>
        <v>0</v>
      </c>
      <c r="O39" s="49">
        <f t="shared" si="5"/>
        <v>1.1522942005362195E-3</v>
      </c>
      <c r="P39" s="49">
        <f t="shared" si="6"/>
        <v>0</v>
      </c>
      <c r="Q39" s="49">
        <f t="shared" si="7"/>
        <v>0</v>
      </c>
      <c r="R39" s="70">
        <f>IF(ISNA(VLOOKUP(A39,Hilfstabelle!A:C,3,FALSE)),0,VLOOKUP(A39,Hilfstabelle!A:C,3,FALSE))</f>
        <v>0.66165847465417738</v>
      </c>
      <c r="S39" s="14">
        <f t="shared" si="8"/>
        <v>1.2698641522753283E-2</v>
      </c>
      <c r="T39" s="14">
        <f t="shared" si="9"/>
        <v>1.553500273360252E-2</v>
      </c>
    </row>
    <row r="40" spans="1:20" x14ac:dyDescent="0.25">
      <c r="A40" s="64">
        <v>40807</v>
      </c>
      <c r="B40" s="65" t="s">
        <v>144</v>
      </c>
      <c r="C40" s="66">
        <v>11.611761058570574</v>
      </c>
      <c r="D40" s="66">
        <v>4.8491780463202367</v>
      </c>
      <c r="E40" s="66">
        <v>6.7625830122503361</v>
      </c>
      <c r="F40" s="66">
        <v>0</v>
      </c>
      <c r="G40" s="66">
        <v>0</v>
      </c>
      <c r="H40" s="66">
        <v>0</v>
      </c>
      <c r="I40" s="66">
        <v>0</v>
      </c>
      <c r="J40" s="66">
        <v>0</v>
      </c>
      <c r="K40" s="10">
        <f t="shared" si="1"/>
        <v>0.41760918278120152</v>
      </c>
      <c r="L40" s="49">
        <f t="shared" si="2"/>
        <v>0.58239081721879837</v>
      </c>
      <c r="M40" s="49">
        <f t="shared" si="3"/>
        <v>0</v>
      </c>
      <c r="N40" s="49">
        <f t="shared" si="4"/>
        <v>0</v>
      </c>
      <c r="O40" s="49">
        <f t="shared" si="5"/>
        <v>0</v>
      </c>
      <c r="P40" s="49">
        <f t="shared" si="6"/>
        <v>0</v>
      </c>
      <c r="Q40" s="49">
        <f t="shared" si="7"/>
        <v>0</v>
      </c>
      <c r="R40" s="70">
        <f>IF(ISNA(VLOOKUP(A40,Hilfstabelle!A:C,3,FALSE)),0,VLOOKUP(A40,Hilfstabelle!A:C,3,FALSE))</f>
        <v>0</v>
      </c>
      <c r="S40" s="14">
        <f t="shared" si="8"/>
        <v>0</v>
      </c>
      <c r="T40" s="14">
        <f t="shared" si="9"/>
        <v>0</v>
      </c>
    </row>
    <row r="41" spans="1:20" x14ac:dyDescent="0.25">
      <c r="A41" s="64">
        <v>40808</v>
      </c>
      <c r="B41" s="65" t="s">
        <v>145</v>
      </c>
      <c r="C41" s="66">
        <v>22.336958740980727</v>
      </c>
      <c r="D41" s="66">
        <v>20.321971940684545</v>
      </c>
      <c r="E41" s="66">
        <v>1.9945056147457314</v>
      </c>
      <c r="F41" s="66">
        <v>0</v>
      </c>
      <c r="G41" s="66">
        <v>0</v>
      </c>
      <c r="H41" s="66">
        <v>2.0481185550450157E-2</v>
      </c>
      <c r="I41" s="66">
        <v>0</v>
      </c>
      <c r="J41" s="66">
        <v>0</v>
      </c>
      <c r="K41" s="10">
        <f t="shared" si="1"/>
        <v>0.90979135415604429</v>
      </c>
      <c r="L41" s="49">
        <f t="shared" si="2"/>
        <v>8.9291726679267741E-2</v>
      </c>
      <c r="M41" s="49">
        <f t="shared" si="3"/>
        <v>0</v>
      </c>
      <c r="N41" s="49">
        <f t="shared" si="4"/>
        <v>0</v>
      </c>
      <c r="O41" s="49">
        <f t="shared" si="5"/>
        <v>9.1691916468799055E-4</v>
      </c>
      <c r="P41" s="49">
        <f t="shared" si="6"/>
        <v>0</v>
      </c>
      <c r="Q41" s="49">
        <f t="shared" si="7"/>
        <v>0</v>
      </c>
      <c r="R41" s="70">
        <f>IF(ISNA(VLOOKUP(A41,Hilfstabelle!A:C,3,FALSE)),0,VLOOKUP(A41,Hilfstabelle!A:C,3,FALSE))</f>
        <v>3.906923448155937E-2</v>
      </c>
      <c r="S41" s="14">
        <f t="shared" si="8"/>
        <v>1.749084776249356E-3</v>
      </c>
      <c r="T41" s="14">
        <f t="shared" si="9"/>
        <v>1.9225119784435311E-3</v>
      </c>
    </row>
    <row r="42" spans="1:20" x14ac:dyDescent="0.25">
      <c r="A42" s="64">
        <v>40809</v>
      </c>
      <c r="B42" s="65" t="s">
        <v>146</v>
      </c>
      <c r="C42" s="66">
        <v>9.6450227130774344</v>
      </c>
      <c r="D42" s="66">
        <v>6.982829470868638</v>
      </c>
      <c r="E42" s="66">
        <v>2.3688910361391922</v>
      </c>
      <c r="F42" s="66">
        <v>0</v>
      </c>
      <c r="G42" s="66">
        <v>0</v>
      </c>
      <c r="H42" s="66">
        <v>0.29330220606960639</v>
      </c>
      <c r="I42" s="66">
        <v>0</v>
      </c>
      <c r="J42" s="66">
        <v>0</v>
      </c>
      <c r="K42" s="10">
        <f t="shared" si="1"/>
        <v>0.72398268812791933</v>
      </c>
      <c r="L42" s="49">
        <f t="shared" si="2"/>
        <v>0.24560761613627666</v>
      </c>
      <c r="M42" s="49">
        <f t="shared" si="3"/>
        <v>0</v>
      </c>
      <c r="N42" s="49">
        <f t="shared" si="4"/>
        <v>0</v>
      </c>
      <c r="O42" s="49">
        <f t="shared" si="5"/>
        <v>3.040969573580429E-2</v>
      </c>
      <c r="P42" s="49">
        <f t="shared" si="6"/>
        <v>0</v>
      </c>
      <c r="Q42" s="49">
        <f t="shared" si="7"/>
        <v>0</v>
      </c>
      <c r="R42" s="70">
        <f>IF(ISNA(VLOOKUP(A42,Hilfstabelle!A:C,3,FALSE)),0,VLOOKUP(A42,Hilfstabelle!A:C,3,FALSE))</f>
        <v>0</v>
      </c>
      <c r="S42" s="14">
        <f t="shared" si="8"/>
        <v>0</v>
      </c>
      <c r="T42" s="14">
        <f t="shared" si="9"/>
        <v>0</v>
      </c>
    </row>
    <row r="43" spans="1:20" x14ac:dyDescent="0.25">
      <c r="A43" s="64">
        <v>40810</v>
      </c>
      <c r="B43" s="65" t="s">
        <v>147</v>
      </c>
      <c r="C43" s="66">
        <v>19.513257720207957</v>
      </c>
      <c r="D43" s="66">
        <v>15.731935975337239</v>
      </c>
      <c r="E43" s="66">
        <v>3.6665922685784826</v>
      </c>
      <c r="F43" s="66">
        <v>0</v>
      </c>
      <c r="G43" s="66">
        <v>0</v>
      </c>
      <c r="H43" s="66">
        <v>0.1147294762922412</v>
      </c>
      <c r="I43" s="66">
        <v>0</v>
      </c>
      <c r="J43" s="66">
        <v>0</v>
      </c>
      <c r="K43" s="10">
        <f t="shared" si="1"/>
        <v>0.80621781359681544</v>
      </c>
      <c r="L43" s="49">
        <f t="shared" si="2"/>
        <v>0.18790262093352841</v>
      </c>
      <c r="M43" s="49">
        <f t="shared" si="3"/>
        <v>0</v>
      </c>
      <c r="N43" s="49">
        <f t="shared" si="4"/>
        <v>0</v>
      </c>
      <c r="O43" s="49">
        <f t="shared" si="5"/>
        <v>5.8795654696564168E-3</v>
      </c>
      <c r="P43" s="49">
        <f t="shared" si="6"/>
        <v>0</v>
      </c>
      <c r="Q43" s="49">
        <f t="shared" si="7"/>
        <v>0</v>
      </c>
      <c r="R43" s="70">
        <f>IF(ISNA(VLOOKUP(A43,Hilfstabelle!A:C,3,FALSE)),0,VLOOKUP(A43,Hilfstabelle!A:C,3,FALSE))</f>
        <v>0</v>
      </c>
      <c r="S43" s="14">
        <f t="shared" si="8"/>
        <v>0</v>
      </c>
      <c r="T43" s="14">
        <f t="shared" si="9"/>
        <v>0</v>
      </c>
    </row>
    <row r="44" spans="1:20" x14ac:dyDescent="0.25">
      <c r="A44" s="64">
        <v>40811</v>
      </c>
      <c r="B44" s="65" t="s">
        <v>148</v>
      </c>
      <c r="C44" s="66">
        <v>18.727814160777559</v>
      </c>
      <c r="D44" s="66">
        <v>15.887852204896737</v>
      </c>
      <c r="E44" s="66">
        <v>2.5598467764880874</v>
      </c>
      <c r="F44" s="66">
        <v>0</v>
      </c>
      <c r="G44" s="66">
        <v>0</v>
      </c>
      <c r="H44" s="66">
        <v>0.280115179392736</v>
      </c>
      <c r="I44" s="66">
        <v>0</v>
      </c>
      <c r="J44" s="66">
        <v>0</v>
      </c>
      <c r="K44" s="10">
        <f t="shared" si="1"/>
        <v>0.84835593030239098</v>
      </c>
      <c r="L44" s="49">
        <f t="shared" si="2"/>
        <v>0.13668689546531709</v>
      </c>
      <c r="M44" s="49">
        <f t="shared" si="3"/>
        <v>0</v>
      </c>
      <c r="N44" s="49">
        <f t="shared" si="4"/>
        <v>0</v>
      </c>
      <c r="O44" s="49">
        <f t="shared" si="5"/>
        <v>1.4957174232292036E-2</v>
      </c>
      <c r="P44" s="49">
        <f t="shared" si="6"/>
        <v>0</v>
      </c>
      <c r="Q44" s="49">
        <f t="shared" si="7"/>
        <v>0</v>
      </c>
      <c r="R44" s="70">
        <f>IF(ISNA(VLOOKUP(A44,Hilfstabelle!A:C,3,FALSE)),0,VLOOKUP(A44,Hilfstabelle!A:C,3,FALSE))</f>
        <v>0</v>
      </c>
      <c r="S44" s="14">
        <f t="shared" si="8"/>
        <v>0</v>
      </c>
      <c r="T44" s="14">
        <f t="shared" si="9"/>
        <v>0</v>
      </c>
    </row>
    <row r="45" spans="1:20" s="195" customFormat="1" x14ac:dyDescent="0.25">
      <c r="A45" s="206">
        <v>40812</v>
      </c>
      <c r="B45" s="207" t="s">
        <v>149</v>
      </c>
      <c r="C45" s="208">
        <v>41.321010498571525</v>
      </c>
      <c r="D45" s="208">
        <v>35.185430041690474</v>
      </c>
      <c r="E45" s="208">
        <v>5.0508055946943307</v>
      </c>
      <c r="F45" s="208">
        <v>0</v>
      </c>
      <c r="G45" s="208">
        <v>0</v>
      </c>
      <c r="H45" s="208">
        <v>1.0847748621867233</v>
      </c>
      <c r="I45" s="208">
        <v>0</v>
      </c>
      <c r="J45" s="208">
        <v>0</v>
      </c>
      <c r="K45" s="209">
        <f t="shared" si="1"/>
        <v>0.8515142688223184</v>
      </c>
      <c r="L45" s="210">
        <f t="shared" si="2"/>
        <v>0.12223335135690687</v>
      </c>
      <c r="M45" s="210">
        <f t="shared" si="3"/>
        <v>0</v>
      </c>
      <c r="N45" s="210">
        <f t="shared" si="4"/>
        <v>0</v>
      </c>
      <c r="O45" s="210">
        <f t="shared" si="5"/>
        <v>2.6252379820774812E-2</v>
      </c>
      <c r="P45" s="210">
        <f t="shared" si="6"/>
        <v>0</v>
      </c>
      <c r="Q45" s="210">
        <f t="shared" si="7"/>
        <v>0</v>
      </c>
      <c r="R45" s="211">
        <f>IF(ISNA(VLOOKUP(A45,Hilfstabelle!A:C,3,FALSE)),0,VLOOKUP(A45,Hilfstabelle!A:C,3,FALSE))</f>
        <v>0</v>
      </c>
      <c r="S45" s="193">
        <f t="shared" si="8"/>
        <v>0</v>
      </c>
      <c r="T45" s="193">
        <f t="shared" si="9"/>
        <v>0</v>
      </c>
    </row>
    <row r="46" spans="1:20" x14ac:dyDescent="0.25">
      <c r="A46" s="64">
        <v>40813</v>
      </c>
      <c r="B46" s="65" t="s">
        <v>150</v>
      </c>
      <c r="C46" s="66">
        <v>29.730646518932975</v>
      </c>
      <c r="D46" s="66">
        <v>26.527210090100219</v>
      </c>
      <c r="E46" s="66">
        <v>3.2034364288327457</v>
      </c>
      <c r="F46" s="66">
        <v>0</v>
      </c>
      <c r="G46" s="66">
        <v>0</v>
      </c>
      <c r="H46" s="66">
        <v>0</v>
      </c>
      <c r="I46" s="66">
        <v>0</v>
      </c>
      <c r="J46" s="66">
        <v>0</v>
      </c>
      <c r="K46" s="10">
        <f t="shared" si="1"/>
        <v>0.89225137008733546</v>
      </c>
      <c r="L46" s="49">
        <f t="shared" si="2"/>
        <v>0.10774862991266415</v>
      </c>
      <c r="M46" s="49">
        <f t="shared" si="3"/>
        <v>0</v>
      </c>
      <c r="N46" s="49">
        <f t="shared" si="4"/>
        <v>0</v>
      </c>
      <c r="O46" s="49">
        <f t="shared" si="5"/>
        <v>0</v>
      </c>
      <c r="P46" s="49">
        <f t="shared" si="6"/>
        <v>0</v>
      </c>
      <c r="Q46" s="49">
        <f t="shared" si="7"/>
        <v>0</v>
      </c>
      <c r="R46" s="70">
        <f>IF(ISNA(VLOOKUP(A46,Hilfstabelle!A:C,3,FALSE)),0,VLOOKUP(A46,Hilfstabelle!A:C,3,FALSE))</f>
        <v>0.52141819652662869</v>
      </c>
      <c r="S46" s="14">
        <f t="shared" si="8"/>
        <v>1.7538071235503768E-2</v>
      </c>
      <c r="T46" s="14">
        <f t="shared" si="9"/>
        <v>1.9655975685178389E-2</v>
      </c>
    </row>
    <row r="47" spans="1:20" x14ac:dyDescent="0.25">
      <c r="A47" s="64">
        <v>40814</v>
      </c>
      <c r="B47" s="65" t="s">
        <v>151</v>
      </c>
      <c r="C47" s="66">
        <v>34.052921317629398</v>
      </c>
      <c r="D47" s="66">
        <v>28.383546561254896</v>
      </c>
      <c r="E47" s="66">
        <v>5.5711578906733807</v>
      </c>
      <c r="F47" s="66">
        <v>0</v>
      </c>
      <c r="G47" s="66">
        <v>0</v>
      </c>
      <c r="H47" s="66">
        <v>9.8216865701123077E-2</v>
      </c>
      <c r="I47" s="66">
        <v>0</v>
      </c>
      <c r="J47" s="66">
        <v>0</v>
      </c>
      <c r="K47" s="10">
        <f t="shared" si="1"/>
        <v>0.83351282248317904</v>
      </c>
      <c r="L47" s="49">
        <f t="shared" si="2"/>
        <v>0.16360293552227953</v>
      </c>
      <c r="M47" s="49">
        <f t="shared" si="3"/>
        <v>0</v>
      </c>
      <c r="N47" s="49">
        <f t="shared" si="4"/>
        <v>0</v>
      </c>
      <c r="O47" s="49">
        <f t="shared" si="5"/>
        <v>2.8842419945414675E-3</v>
      </c>
      <c r="P47" s="49">
        <f t="shared" si="6"/>
        <v>0</v>
      </c>
      <c r="Q47" s="49">
        <f t="shared" si="7"/>
        <v>0</v>
      </c>
      <c r="R47" s="70">
        <f>IF(ISNA(VLOOKUP(A47,Hilfstabelle!A:C,3,FALSE)),0,VLOOKUP(A47,Hilfstabelle!A:C,3,FALSE))</f>
        <v>0.24857718211651741</v>
      </c>
      <c r="S47" s="14">
        <f t="shared" si="8"/>
        <v>7.2997314914015187E-3</v>
      </c>
      <c r="T47" s="14">
        <f t="shared" si="9"/>
        <v>8.7577914754260813E-3</v>
      </c>
    </row>
    <row r="48" spans="1:20" x14ac:dyDescent="0.25">
      <c r="A48" s="64">
        <v>40815</v>
      </c>
      <c r="B48" s="65" t="s">
        <v>152</v>
      </c>
      <c r="C48" s="66">
        <v>37.250274749377716</v>
      </c>
      <c r="D48" s="66">
        <v>31.963435316623574</v>
      </c>
      <c r="E48" s="66">
        <v>5.2432880438973184</v>
      </c>
      <c r="F48" s="66">
        <v>0</v>
      </c>
      <c r="G48" s="66">
        <v>0</v>
      </c>
      <c r="H48" s="66">
        <v>4.3551388856846118E-2</v>
      </c>
      <c r="I48" s="66">
        <v>0</v>
      </c>
      <c r="J48" s="66">
        <v>0</v>
      </c>
      <c r="K48" s="10">
        <f t="shared" si="1"/>
        <v>0.85807247145626864</v>
      </c>
      <c r="L48" s="49">
        <f t="shared" si="2"/>
        <v>0.14075837236569402</v>
      </c>
      <c r="M48" s="49">
        <f t="shared" si="3"/>
        <v>0</v>
      </c>
      <c r="N48" s="49">
        <f t="shared" si="4"/>
        <v>0</v>
      </c>
      <c r="O48" s="49">
        <f t="shared" si="5"/>
        <v>1.1691561780379531E-3</v>
      </c>
      <c r="P48" s="49">
        <f t="shared" si="6"/>
        <v>0</v>
      </c>
      <c r="Q48" s="49">
        <f t="shared" si="7"/>
        <v>0</v>
      </c>
      <c r="R48" s="70">
        <f>IF(ISNA(VLOOKUP(A48,Hilfstabelle!A:C,3,FALSE)),0,VLOOKUP(A48,Hilfstabelle!A:C,3,FALSE))</f>
        <v>0.14488623473607801</v>
      </c>
      <c r="S48" s="14">
        <f t="shared" si="8"/>
        <v>3.88953466010337E-3</v>
      </c>
      <c r="T48" s="14">
        <f t="shared" si="9"/>
        <v>4.5328743078102574E-3</v>
      </c>
    </row>
    <row r="49" spans="1:20" x14ac:dyDescent="0.25">
      <c r="A49" s="64">
        <v>40816</v>
      </c>
      <c r="B49" s="65" t="s">
        <v>153</v>
      </c>
      <c r="C49" s="66">
        <v>9.5829584332408224</v>
      </c>
      <c r="D49" s="66">
        <v>2.5644706370186334</v>
      </c>
      <c r="E49" s="66">
        <v>7.0184877962221881</v>
      </c>
      <c r="F49" s="66">
        <v>0</v>
      </c>
      <c r="G49" s="66">
        <v>0</v>
      </c>
      <c r="H49" s="66">
        <v>0</v>
      </c>
      <c r="I49" s="66">
        <v>0</v>
      </c>
      <c r="J49" s="66">
        <v>0</v>
      </c>
      <c r="K49" s="10">
        <f t="shared" si="1"/>
        <v>0.26760740484098766</v>
      </c>
      <c r="L49" s="49">
        <f t="shared" si="2"/>
        <v>0.73239259515901223</v>
      </c>
      <c r="M49" s="49">
        <f t="shared" si="3"/>
        <v>0</v>
      </c>
      <c r="N49" s="49">
        <f t="shared" si="4"/>
        <v>0</v>
      </c>
      <c r="O49" s="49">
        <f t="shared" si="5"/>
        <v>0</v>
      </c>
      <c r="P49" s="49">
        <f t="shared" si="6"/>
        <v>0</v>
      </c>
      <c r="Q49" s="49">
        <f t="shared" si="7"/>
        <v>0</v>
      </c>
      <c r="R49" s="70">
        <f>IF(ISNA(VLOOKUP(A49,Hilfstabelle!A:C,3,FALSE)),0,VLOOKUP(A49,Hilfstabelle!A:C,3,FALSE))</f>
        <v>0</v>
      </c>
      <c r="S49" s="14">
        <f t="shared" si="8"/>
        <v>0</v>
      </c>
      <c r="T49" s="14">
        <f t="shared" si="9"/>
        <v>0</v>
      </c>
    </row>
    <row r="50" spans="1:20" x14ac:dyDescent="0.25">
      <c r="A50" s="64">
        <v>40817</v>
      </c>
      <c r="B50" s="65" t="s">
        <v>154</v>
      </c>
      <c r="C50" s="66">
        <v>9.0208341605774862</v>
      </c>
      <c r="D50" s="66">
        <v>1.4017780216852544</v>
      </c>
      <c r="E50" s="66">
        <v>7.6190561388922324</v>
      </c>
      <c r="F50" s="66">
        <v>0</v>
      </c>
      <c r="G50" s="66">
        <v>0</v>
      </c>
      <c r="H50" s="66">
        <v>0</v>
      </c>
      <c r="I50" s="66">
        <v>0</v>
      </c>
      <c r="J50" s="66">
        <v>0</v>
      </c>
      <c r="K50" s="10">
        <f t="shared" si="1"/>
        <v>0.15539339231079677</v>
      </c>
      <c r="L50" s="49">
        <f t="shared" si="2"/>
        <v>0.84460660768920326</v>
      </c>
      <c r="M50" s="49">
        <f t="shared" si="3"/>
        <v>0</v>
      </c>
      <c r="N50" s="49">
        <f t="shared" si="4"/>
        <v>0</v>
      </c>
      <c r="O50" s="49">
        <f t="shared" si="5"/>
        <v>0</v>
      </c>
      <c r="P50" s="49">
        <f t="shared" si="6"/>
        <v>0</v>
      </c>
      <c r="Q50" s="49">
        <f t="shared" si="7"/>
        <v>0</v>
      </c>
      <c r="R50" s="70">
        <f>IF(ISNA(VLOOKUP(A50,Hilfstabelle!A:C,3,FALSE)),0,VLOOKUP(A50,Hilfstabelle!A:C,3,FALSE))</f>
        <v>0</v>
      </c>
      <c r="S50" s="14">
        <f t="shared" si="8"/>
        <v>0</v>
      </c>
      <c r="T50" s="14">
        <f t="shared" si="9"/>
        <v>0</v>
      </c>
    </row>
    <row r="51" spans="1:20" x14ac:dyDescent="0.25">
      <c r="A51" s="64">
        <v>40818</v>
      </c>
      <c r="B51" s="65" t="s">
        <v>155</v>
      </c>
      <c r="C51" s="66">
        <v>2.3609553316173244</v>
      </c>
      <c r="D51" s="66">
        <v>2.1751308218983003</v>
      </c>
      <c r="E51" s="66">
        <v>0.18582450971902376</v>
      </c>
      <c r="F51" s="66">
        <v>0</v>
      </c>
      <c r="G51" s="66">
        <v>0</v>
      </c>
      <c r="H51" s="66">
        <v>0</v>
      </c>
      <c r="I51" s="66">
        <v>0</v>
      </c>
      <c r="J51" s="66">
        <v>0</v>
      </c>
      <c r="K51" s="10">
        <f t="shared" si="1"/>
        <v>0.92129266181765124</v>
      </c>
      <c r="L51" s="49">
        <f t="shared" si="2"/>
        <v>7.870733818234861E-2</v>
      </c>
      <c r="M51" s="49">
        <f t="shared" si="3"/>
        <v>0</v>
      </c>
      <c r="N51" s="49">
        <f t="shared" si="4"/>
        <v>0</v>
      </c>
      <c r="O51" s="49">
        <f t="shared" si="5"/>
        <v>0</v>
      </c>
      <c r="P51" s="49">
        <f t="shared" si="6"/>
        <v>0</v>
      </c>
      <c r="Q51" s="49">
        <f t="shared" si="7"/>
        <v>0</v>
      </c>
      <c r="R51" s="70">
        <f>IF(ISNA(VLOOKUP(A51,Hilfstabelle!A:C,3,FALSE)),0,VLOOKUP(A51,Hilfstabelle!A:C,3,FALSE))</f>
        <v>0</v>
      </c>
      <c r="S51" s="14">
        <f t="shared" si="8"/>
        <v>0</v>
      </c>
      <c r="T51" s="14">
        <f t="shared" si="9"/>
        <v>0</v>
      </c>
    </row>
    <row r="52" spans="1:20" x14ac:dyDescent="0.25">
      <c r="A52" s="64">
        <v>40820</v>
      </c>
      <c r="B52" s="65" t="s">
        <v>156</v>
      </c>
      <c r="C52" s="66">
        <v>7.281279345398632</v>
      </c>
      <c r="D52" s="66">
        <v>6.7006593692234251</v>
      </c>
      <c r="E52" s="66">
        <v>0.58061997617520833</v>
      </c>
      <c r="F52" s="66">
        <v>0</v>
      </c>
      <c r="G52" s="66">
        <v>0</v>
      </c>
      <c r="H52" s="66">
        <v>0</v>
      </c>
      <c r="I52" s="66">
        <v>0</v>
      </c>
      <c r="J52" s="66">
        <v>0</v>
      </c>
      <c r="K52" s="10">
        <f t="shared" si="1"/>
        <v>0.92025852207660086</v>
      </c>
      <c r="L52" s="49">
        <f t="shared" si="2"/>
        <v>7.9741477923399307E-2</v>
      </c>
      <c r="M52" s="49">
        <f t="shared" si="3"/>
        <v>0</v>
      </c>
      <c r="N52" s="49">
        <f t="shared" si="4"/>
        <v>0</v>
      </c>
      <c r="O52" s="49">
        <f t="shared" si="5"/>
        <v>0</v>
      </c>
      <c r="P52" s="49">
        <f t="shared" si="6"/>
        <v>0</v>
      </c>
      <c r="Q52" s="49">
        <f t="shared" si="7"/>
        <v>0</v>
      </c>
      <c r="R52" s="70">
        <f>IF(ISNA(VLOOKUP(A52,Hilfstabelle!A:C,3,FALSE)),0,VLOOKUP(A52,Hilfstabelle!A:C,3,FALSE))</f>
        <v>0</v>
      </c>
      <c r="S52" s="14">
        <f t="shared" si="8"/>
        <v>0</v>
      </c>
      <c r="T52" s="14">
        <f t="shared" si="9"/>
        <v>0</v>
      </c>
    </row>
    <row r="53" spans="1:20" x14ac:dyDescent="0.25">
      <c r="A53" s="64">
        <v>40821</v>
      </c>
      <c r="B53" s="65" t="s">
        <v>157</v>
      </c>
      <c r="C53" s="66">
        <v>21.669596471063102</v>
      </c>
      <c r="D53" s="66">
        <v>15.434988475786469</v>
      </c>
      <c r="E53" s="66">
        <v>5.767715502507726</v>
      </c>
      <c r="F53" s="66">
        <v>0</v>
      </c>
      <c r="G53" s="66">
        <v>0.10518252865123333</v>
      </c>
      <c r="H53" s="66">
        <v>0.36170996411767325</v>
      </c>
      <c r="I53" s="66">
        <v>0</v>
      </c>
      <c r="J53" s="66">
        <v>0</v>
      </c>
      <c r="K53" s="10">
        <f t="shared" si="1"/>
        <v>0.71228776670566374</v>
      </c>
      <c r="L53" s="49">
        <f t="shared" si="2"/>
        <v>0.26616626249638531</v>
      </c>
      <c r="M53" s="49">
        <f t="shared" si="3"/>
        <v>0</v>
      </c>
      <c r="N53" s="49">
        <f t="shared" si="4"/>
        <v>4.8539218896711239E-3</v>
      </c>
      <c r="O53" s="49">
        <f t="shared" si="5"/>
        <v>1.6692048908279827E-2</v>
      </c>
      <c r="P53" s="49">
        <f t="shared" si="6"/>
        <v>0</v>
      </c>
      <c r="Q53" s="49">
        <f t="shared" si="7"/>
        <v>0</v>
      </c>
      <c r="R53" s="70">
        <f>IF(ISNA(VLOOKUP(A53,Hilfstabelle!A:C,3,FALSE)),0,VLOOKUP(A53,Hilfstabelle!A:C,3,FALSE))</f>
        <v>0</v>
      </c>
      <c r="S53" s="14">
        <f t="shared" si="8"/>
        <v>0</v>
      </c>
      <c r="T53" s="14">
        <f t="shared" si="9"/>
        <v>0</v>
      </c>
    </row>
    <row r="54" spans="1:20" x14ac:dyDescent="0.25">
      <c r="A54" s="64">
        <v>40822</v>
      </c>
      <c r="B54" s="65" t="s">
        <v>15</v>
      </c>
      <c r="C54" s="66">
        <v>20.721688622448212</v>
      </c>
      <c r="D54" s="66">
        <v>16.332062530029226</v>
      </c>
      <c r="E54" s="66">
        <v>4.274716072421187</v>
      </c>
      <c r="F54" s="66">
        <v>0</v>
      </c>
      <c r="G54" s="66">
        <v>0</v>
      </c>
      <c r="H54" s="66">
        <v>0.11491001999779224</v>
      </c>
      <c r="I54" s="66">
        <v>0</v>
      </c>
      <c r="J54" s="66">
        <v>0</v>
      </c>
      <c r="K54" s="10">
        <f t="shared" si="1"/>
        <v>0.78816272300976387</v>
      </c>
      <c r="L54" s="49">
        <f t="shared" si="2"/>
        <v>0.20629187853881287</v>
      </c>
      <c r="M54" s="49">
        <f t="shared" si="3"/>
        <v>0</v>
      </c>
      <c r="N54" s="49">
        <f t="shared" si="4"/>
        <v>0</v>
      </c>
      <c r="O54" s="49">
        <f t="shared" si="5"/>
        <v>5.545398451422919E-3</v>
      </c>
      <c r="P54" s="49">
        <f t="shared" si="6"/>
        <v>0</v>
      </c>
      <c r="Q54" s="49">
        <f t="shared" si="7"/>
        <v>0</v>
      </c>
      <c r="R54" s="70">
        <f>IF(ISNA(VLOOKUP(A54,Hilfstabelle!A:C,3,FALSE)),0,VLOOKUP(A54,Hilfstabelle!A:C,3,FALSE))</f>
        <v>0</v>
      </c>
      <c r="S54" s="14">
        <f t="shared" si="8"/>
        <v>0</v>
      </c>
      <c r="T54" s="14">
        <f t="shared" si="9"/>
        <v>0</v>
      </c>
    </row>
    <row r="55" spans="1:20" x14ac:dyDescent="0.25">
      <c r="A55" s="64">
        <v>40823</v>
      </c>
      <c r="B55" s="65" t="s">
        <v>158</v>
      </c>
      <c r="C55" s="66">
        <v>15.312147858408066</v>
      </c>
      <c r="D55" s="66">
        <v>12.114341714044665</v>
      </c>
      <c r="E55" s="66">
        <v>3.1978061443634007</v>
      </c>
      <c r="F55" s="66">
        <v>0</v>
      </c>
      <c r="G55" s="66">
        <v>0</v>
      </c>
      <c r="H55" s="66">
        <v>0</v>
      </c>
      <c r="I55" s="66">
        <v>0</v>
      </c>
      <c r="J55" s="66">
        <v>0</v>
      </c>
      <c r="K55" s="10">
        <f t="shared" si="1"/>
        <v>0.79115887764841231</v>
      </c>
      <c r="L55" s="49">
        <f t="shared" si="2"/>
        <v>0.20884112235158772</v>
      </c>
      <c r="M55" s="49">
        <f t="shared" si="3"/>
        <v>0</v>
      </c>
      <c r="N55" s="49">
        <f t="shared" si="4"/>
        <v>0</v>
      </c>
      <c r="O55" s="49">
        <f t="shared" si="5"/>
        <v>0</v>
      </c>
      <c r="P55" s="49">
        <f t="shared" si="6"/>
        <v>0</v>
      </c>
      <c r="Q55" s="49">
        <f t="shared" si="7"/>
        <v>0</v>
      </c>
      <c r="R55" s="70">
        <f>IF(ISNA(VLOOKUP(A55,Hilfstabelle!A:C,3,FALSE)),0,VLOOKUP(A55,Hilfstabelle!A:C,3,FALSE))</f>
        <v>0</v>
      </c>
      <c r="S55" s="14">
        <f t="shared" si="8"/>
        <v>0</v>
      </c>
      <c r="T55" s="14">
        <f t="shared" si="9"/>
        <v>0</v>
      </c>
    </row>
    <row r="56" spans="1:20" x14ac:dyDescent="0.25">
      <c r="A56" s="64">
        <v>40824</v>
      </c>
      <c r="B56" s="65" t="s">
        <v>159</v>
      </c>
      <c r="C56" s="66">
        <v>16.49960008717693</v>
      </c>
      <c r="D56" s="66">
        <v>7.1500853493760079</v>
      </c>
      <c r="E56" s="66">
        <v>9.34951473780092</v>
      </c>
      <c r="F56" s="66">
        <v>0</v>
      </c>
      <c r="G56" s="66">
        <v>0</v>
      </c>
      <c r="H56" s="66">
        <v>0</v>
      </c>
      <c r="I56" s="66">
        <v>0</v>
      </c>
      <c r="J56" s="66">
        <v>0</v>
      </c>
      <c r="K56" s="10">
        <f t="shared" si="1"/>
        <v>0.43334900916373559</v>
      </c>
      <c r="L56" s="49">
        <f t="shared" si="2"/>
        <v>0.56665099083626425</v>
      </c>
      <c r="M56" s="49">
        <f t="shared" si="3"/>
        <v>0</v>
      </c>
      <c r="N56" s="49">
        <f t="shared" si="4"/>
        <v>0</v>
      </c>
      <c r="O56" s="49">
        <f t="shared" si="5"/>
        <v>0</v>
      </c>
      <c r="P56" s="49">
        <f t="shared" si="6"/>
        <v>0</v>
      </c>
      <c r="Q56" s="49">
        <f t="shared" si="7"/>
        <v>0</v>
      </c>
      <c r="R56" s="70">
        <f>IF(ISNA(VLOOKUP(A56,Hilfstabelle!A:C,3,FALSE)),0,VLOOKUP(A56,Hilfstabelle!A:C,3,FALSE))</f>
        <v>0</v>
      </c>
      <c r="S56" s="14">
        <f t="shared" si="8"/>
        <v>0</v>
      </c>
      <c r="T56" s="14">
        <f t="shared" si="9"/>
        <v>0</v>
      </c>
    </row>
    <row r="57" spans="1:20" ht="30" x14ac:dyDescent="0.25">
      <c r="A57" s="64">
        <v>40825</v>
      </c>
      <c r="B57" s="65" t="s">
        <v>160</v>
      </c>
      <c r="C57" s="66">
        <v>15.47767329459778</v>
      </c>
      <c r="D57" s="66">
        <v>13.663017419496708</v>
      </c>
      <c r="E57" s="66">
        <v>1.8146558751010748</v>
      </c>
      <c r="F57" s="66">
        <v>0</v>
      </c>
      <c r="G57" s="66">
        <v>0</v>
      </c>
      <c r="H57" s="66">
        <v>0</v>
      </c>
      <c r="I57" s="66">
        <v>0</v>
      </c>
      <c r="J57" s="66">
        <v>0</v>
      </c>
      <c r="K57" s="10">
        <f t="shared" si="1"/>
        <v>0.88275654611895393</v>
      </c>
      <c r="L57" s="49">
        <f t="shared" si="2"/>
        <v>0.11724345388104618</v>
      </c>
      <c r="M57" s="49">
        <f t="shared" si="3"/>
        <v>0</v>
      </c>
      <c r="N57" s="49">
        <f t="shared" si="4"/>
        <v>0</v>
      </c>
      <c r="O57" s="49">
        <f t="shared" si="5"/>
        <v>0</v>
      </c>
      <c r="P57" s="49">
        <f t="shared" si="6"/>
        <v>0</v>
      </c>
      <c r="Q57" s="49">
        <f t="shared" si="7"/>
        <v>0</v>
      </c>
      <c r="R57" s="70">
        <f>IF(ISNA(VLOOKUP(A57,Hilfstabelle!A:C,3,FALSE)),0,VLOOKUP(A57,Hilfstabelle!A:C,3,FALSE))</f>
        <v>0.71996816611150705</v>
      </c>
      <c r="S57" s="14">
        <f t="shared" si="8"/>
        <v>4.6516563078172722E-2</v>
      </c>
      <c r="T57" s="14">
        <f t="shared" si="9"/>
        <v>5.2694667949711789E-2</v>
      </c>
    </row>
    <row r="58" spans="1:20" x14ac:dyDescent="0.25">
      <c r="A58" s="64">
        <v>40826</v>
      </c>
      <c r="B58" s="65" t="s">
        <v>161</v>
      </c>
      <c r="C58" s="66">
        <v>7.0143823799222584</v>
      </c>
      <c r="D58" s="66">
        <v>6.7067101422591051</v>
      </c>
      <c r="E58" s="66">
        <v>0.30767223766315344</v>
      </c>
      <c r="F58" s="66">
        <v>0</v>
      </c>
      <c r="G58" s="66">
        <v>0</v>
      </c>
      <c r="H58" s="66">
        <v>0</v>
      </c>
      <c r="I58" s="66">
        <v>0</v>
      </c>
      <c r="J58" s="66">
        <v>0</v>
      </c>
      <c r="K58" s="10">
        <f t="shared" si="1"/>
        <v>0.95613694535048099</v>
      </c>
      <c r="L58" s="49">
        <f t="shared" si="2"/>
        <v>4.3863054649519041E-2</v>
      </c>
      <c r="M58" s="49">
        <f t="shared" si="3"/>
        <v>0</v>
      </c>
      <c r="N58" s="49">
        <f t="shared" si="4"/>
        <v>0</v>
      </c>
      <c r="O58" s="49">
        <f t="shared" si="5"/>
        <v>0</v>
      </c>
      <c r="P58" s="49">
        <f t="shared" si="6"/>
        <v>0</v>
      </c>
      <c r="Q58" s="49">
        <f t="shared" si="7"/>
        <v>0</v>
      </c>
      <c r="R58" s="70">
        <f>IF(ISNA(VLOOKUP(A58,Hilfstabelle!A:C,3,FALSE)),0,VLOOKUP(A58,Hilfstabelle!A:C,3,FALSE))</f>
        <v>0</v>
      </c>
      <c r="S58" s="14">
        <f t="shared" si="8"/>
        <v>0</v>
      </c>
      <c r="T58" s="14">
        <f t="shared" si="9"/>
        <v>0</v>
      </c>
    </row>
    <row r="59" spans="1:20" x14ac:dyDescent="0.25">
      <c r="A59" s="64">
        <v>40827</v>
      </c>
      <c r="B59" s="65" t="s">
        <v>162</v>
      </c>
      <c r="C59" s="66">
        <v>32.077504517232263</v>
      </c>
      <c r="D59" s="66">
        <v>21.273567314941083</v>
      </c>
      <c r="E59" s="66">
        <v>10.803937202291163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10">
        <f t="shared" si="1"/>
        <v>0.66319271511637612</v>
      </c>
      <c r="L59" s="49">
        <f t="shared" si="2"/>
        <v>0.33680728488362338</v>
      </c>
      <c r="M59" s="49">
        <f t="shared" si="3"/>
        <v>0</v>
      </c>
      <c r="N59" s="49">
        <f t="shared" si="4"/>
        <v>0</v>
      </c>
      <c r="O59" s="49">
        <f t="shared" si="5"/>
        <v>0</v>
      </c>
      <c r="P59" s="49">
        <f t="shared" si="6"/>
        <v>0</v>
      </c>
      <c r="Q59" s="49">
        <f t="shared" si="7"/>
        <v>0</v>
      </c>
      <c r="R59" s="70">
        <f>IF(ISNA(VLOOKUP(A59,Hilfstabelle!A:C,3,FALSE)),0,VLOOKUP(A59,Hilfstabelle!A:C,3,FALSE))</f>
        <v>0</v>
      </c>
      <c r="S59" s="14">
        <f t="shared" si="8"/>
        <v>0</v>
      </c>
      <c r="T59" s="14">
        <f t="shared" si="9"/>
        <v>0</v>
      </c>
    </row>
    <row r="60" spans="1:20" x14ac:dyDescent="0.25">
      <c r="A60" s="64">
        <v>40828</v>
      </c>
      <c r="B60" s="65" t="s">
        <v>163</v>
      </c>
      <c r="C60" s="66">
        <v>29.134690098060908</v>
      </c>
      <c r="D60" s="66">
        <v>21.013980848408714</v>
      </c>
      <c r="E60" s="66">
        <v>8.1207092496521902</v>
      </c>
      <c r="F60" s="66">
        <v>0</v>
      </c>
      <c r="G60" s="66">
        <v>0</v>
      </c>
      <c r="H60" s="66">
        <v>0</v>
      </c>
      <c r="I60" s="66">
        <v>0</v>
      </c>
      <c r="J60" s="66">
        <v>0</v>
      </c>
      <c r="K60" s="10">
        <f t="shared" si="1"/>
        <v>0.7212701002715427</v>
      </c>
      <c r="L60" s="49">
        <f t="shared" si="2"/>
        <v>0.27872989972845713</v>
      </c>
      <c r="M60" s="49">
        <f t="shared" si="3"/>
        <v>0</v>
      </c>
      <c r="N60" s="49">
        <f t="shared" si="4"/>
        <v>0</v>
      </c>
      <c r="O60" s="49">
        <f t="shared" si="5"/>
        <v>0</v>
      </c>
      <c r="P60" s="49">
        <f t="shared" si="6"/>
        <v>0</v>
      </c>
      <c r="Q60" s="49">
        <f t="shared" si="7"/>
        <v>0</v>
      </c>
      <c r="R60" s="70">
        <f>IF(ISNA(VLOOKUP(A60,Hilfstabelle!A:C,3,FALSE)),0,VLOOKUP(A60,Hilfstabelle!A:C,3,FALSE))</f>
        <v>0</v>
      </c>
      <c r="S60" s="14">
        <f t="shared" si="8"/>
        <v>0</v>
      </c>
      <c r="T60" s="14">
        <f t="shared" si="9"/>
        <v>0</v>
      </c>
    </row>
    <row r="61" spans="1:20" ht="30" x14ac:dyDescent="0.25">
      <c r="A61" s="64">
        <v>40829</v>
      </c>
      <c r="B61" s="65" t="s">
        <v>164</v>
      </c>
      <c r="C61" s="66">
        <v>30.64353505448047</v>
      </c>
      <c r="D61" s="66">
        <v>28.20891923645928</v>
      </c>
      <c r="E61" s="66">
        <v>2.4324151920241022</v>
      </c>
      <c r="F61" s="66">
        <v>0</v>
      </c>
      <c r="G61" s="66">
        <v>0</v>
      </c>
      <c r="H61" s="66">
        <v>2.2006259970812989E-3</v>
      </c>
      <c r="I61" s="66">
        <v>0</v>
      </c>
      <c r="J61" s="66">
        <v>0</v>
      </c>
      <c r="K61" s="10">
        <f t="shared" si="1"/>
        <v>0.92055042560550737</v>
      </c>
      <c r="L61" s="49">
        <f t="shared" si="2"/>
        <v>7.9377760682622436E-2</v>
      </c>
      <c r="M61" s="49">
        <f t="shared" si="3"/>
        <v>0</v>
      </c>
      <c r="N61" s="49">
        <f t="shared" si="4"/>
        <v>0</v>
      </c>
      <c r="O61" s="49">
        <f t="shared" si="5"/>
        <v>7.1813711870019378E-5</v>
      </c>
      <c r="P61" s="49">
        <f t="shared" si="6"/>
        <v>0</v>
      </c>
      <c r="Q61" s="49">
        <f t="shared" si="7"/>
        <v>0</v>
      </c>
      <c r="R61" s="70">
        <f>IF(ISNA(VLOOKUP(A61,Hilfstabelle!A:C,3,FALSE)),0,VLOOKUP(A61,Hilfstabelle!A:C,3,FALSE))</f>
        <v>0.8169676310454157</v>
      </c>
      <c r="S61" s="14">
        <f t="shared" si="8"/>
        <v>2.666035852563834E-2</v>
      </c>
      <c r="T61" s="14">
        <f t="shared" si="9"/>
        <v>2.8961323338807916E-2</v>
      </c>
    </row>
    <row r="62" spans="1:20" x14ac:dyDescent="0.25">
      <c r="A62" s="64">
        <v>40830</v>
      </c>
      <c r="B62" s="65" t="s">
        <v>165</v>
      </c>
      <c r="C62" s="66">
        <v>12.308290764183345</v>
      </c>
      <c r="D62" s="66">
        <v>10.013967078936515</v>
      </c>
      <c r="E62" s="66">
        <v>2.2942825153231841</v>
      </c>
      <c r="F62" s="66">
        <v>0</v>
      </c>
      <c r="G62" s="66">
        <v>0</v>
      </c>
      <c r="H62" s="66">
        <v>4.1169923645080604E-5</v>
      </c>
      <c r="I62" s="66">
        <v>0</v>
      </c>
      <c r="J62" s="66">
        <v>0</v>
      </c>
      <c r="K62" s="10">
        <f t="shared" si="1"/>
        <v>0.81359526442751706</v>
      </c>
      <c r="L62" s="49">
        <f t="shared" si="2"/>
        <v>0.18640139067883074</v>
      </c>
      <c r="M62" s="49">
        <f t="shared" si="3"/>
        <v>0</v>
      </c>
      <c r="N62" s="49">
        <f t="shared" si="4"/>
        <v>0</v>
      </c>
      <c r="O62" s="49">
        <f t="shared" si="5"/>
        <v>3.3448936520807182E-6</v>
      </c>
      <c r="P62" s="49">
        <f t="shared" si="6"/>
        <v>0</v>
      </c>
      <c r="Q62" s="49">
        <f t="shared" si="7"/>
        <v>0</v>
      </c>
      <c r="R62" s="70">
        <f>IF(ISNA(VLOOKUP(A62,Hilfstabelle!A:C,3,FALSE)),0,VLOOKUP(A62,Hilfstabelle!A:C,3,FALSE))</f>
        <v>9.8622780696419873E-2</v>
      </c>
      <c r="S62" s="14">
        <f t="shared" si="8"/>
        <v>8.0127113167823751E-3</v>
      </c>
      <c r="T62" s="14">
        <f t="shared" si="9"/>
        <v>9.848522560441015E-3</v>
      </c>
    </row>
    <row r="63" spans="1:20" x14ac:dyDescent="0.25">
      <c r="A63" s="64">
        <v>40831</v>
      </c>
      <c r="B63" s="65" t="s">
        <v>166</v>
      </c>
      <c r="C63" s="66">
        <v>41.8639903945623</v>
      </c>
      <c r="D63" s="66">
        <v>31.019083184497632</v>
      </c>
      <c r="E63" s="66">
        <v>9.7424131764015378</v>
      </c>
      <c r="F63" s="66">
        <v>0</v>
      </c>
      <c r="G63" s="66">
        <v>0</v>
      </c>
      <c r="H63" s="66">
        <v>1.1024940336631077</v>
      </c>
      <c r="I63" s="66">
        <v>0</v>
      </c>
      <c r="J63" s="66">
        <v>0</v>
      </c>
      <c r="K63" s="10">
        <f t="shared" si="1"/>
        <v>0.74094903262080558</v>
      </c>
      <c r="L63" s="49">
        <f t="shared" si="2"/>
        <v>0.23271582772164442</v>
      </c>
      <c r="M63" s="49">
        <f t="shared" si="3"/>
        <v>0</v>
      </c>
      <c r="N63" s="49">
        <f t="shared" si="4"/>
        <v>0</v>
      </c>
      <c r="O63" s="49">
        <f t="shared" si="5"/>
        <v>2.633513965754947E-2</v>
      </c>
      <c r="P63" s="49">
        <f t="shared" si="6"/>
        <v>0</v>
      </c>
      <c r="Q63" s="49">
        <f t="shared" si="7"/>
        <v>0</v>
      </c>
      <c r="R63" s="70">
        <f>IF(ISNA(VLOOKUP(A63,Hilfstabelle!A:C,3,FALSE)),0,VLOOKUP(A63,Hilfstabelle!A:C,3,FALSE))</f>
        <v>0.61706819265755497</v>
      </c>
      <c r="S63" s="14">
        <f t="shared" si="8"/>
        <v>1.4739832176574017E-2</v>
      </c>
      <c r="T63" s="14">
        <f t="shared" si="9"/>
        <v>1.9893179594874241E-2</v>
      </c>
    </row>
    <row r="64" spans="1:20" x14ac:dyDescent="0.25">
      <c r="A64" s="64">
        <v>40832</v>
      </c>
      <c r="B64" s="65" t="s">
        <v>167</v>
      </c>
      <c r="C64" s="66">
        <v>19.217824663012458</v>
      </c>
      <c r="D64" s="66">
        <v>17.738090497473397</v>
      </c>
      <c r="E64" s="66">
        <v>1.2788878999200535</v>
      </c>
      <c r="F64" s="66">
        <v>0</v>
      </c>
      <c r="G64" s="66">
        <v>0</v>
      </c>
      <c r="H64" s="66">
        <v>0.2008462656190213</v>
      </c>
      <c r="I64" s="66">
        <v>0</v>
      </c>
      <c r="J64" s="66">
        <v>0</v>
      </c>
      <c r="K64" s="10">
        <f t="shared" si="1"/>
        <v>0.9230019946853284</v>
      </c>
      <c r="L64" s="49">
        <f t="shared" si="2"/>
        <v>6.6546964723924351E-2</v>
      </c>
      <c r="M64" s="49">
        <f t="shared" si="3"/>
        <v>0</v>
      </c>
      <c r="N64" s="49">
        <f t="shared" si="4"/>
        <v>0</v>
      </c>
      <c r="O64" s="49">
        <f t="shared" si="5"/>
        <v>1.0451040590748006E-2</v>
      </c>
      <c r="P64" s="49">
        <f t="shared" si="6"/>
        <v>0</v>
      </c>
      <c r="Q64" s="49">
        <f t="shared" si="7"/>
        <v>0</v>
      </c>
      <c r="R64" s="70">
        <f>IF(ISNA(VLOOKUP(A64,Hilfstabelle!A:C,3,FALSE)),0,VLOOKUP(A64,Hilfstabelle!A:C,3,FALSE))</f>
        <v>0</v>
      </c>
      <c r="S64" s="14">
        <f t="shared" si="8"/>
        <v>0</v>
      </c>
      <c r="T64" s="14">
        <f t="shared" si="9"/>
        <v>0</v>
      </c>
    </row>
    <row r="65" spans="1:20" x14ac:dyDescent="0.25">
      <c r="A65" s="64">
        <v>40833</v>
      </c>
      <c r="B65" s="65" t="s">
        <v>168</v>
      </c>
      <c r="C65" s="66">
        <v>22.954364664428901</v>
      </c>
      <c r="D65" s="66">
        <v>20.116373555142598</v>
      </c>
      <c r="E65" s="66">
        <v>2.8379911092863099</v>
      </c>
      <c r="F65" s="66">
        <v>0</v>
      </c>
      <c r="G65" s="66">
        <v>0</v>
      </c>
      <c r="H65" s="66">
        <v>0</v>
      </c>
      <c r="I65" s="66">
        <v>0</v>
      </c>
      <c r="J65" s="66">
        <v>0</v>
      </c>
      <c r="K65" s="10">
        <f t="shared" si="1"/>
        <v>0.87636376999428867</v>
      </c>
      <c r="L65" s="49">
        <f t="shared" si="2"/>
        <v>0.12363623000571157</v>
      </c>
      <c r="M65" s="49">
        <f t="shared" si="3"/>
        <v>0</v>
      </c>
      <c r="N65" s="49">
        <f t="shared" si="4"/>
        <v>0</v>
      </c>
      <c r="O65" s="49">
        <f t="shared" si="5"/>
        <v>0</v>
      </c>
      <c r="P65" s="49">
        <f t="shared" si="6"/>
        <v>0</v>
      </c>
      <c r="Q65" s="49">
        <f t="shared" si="7"/>
        <v>0</v>
      </c>
      <c r="R65" s="70">
        <f>IF(ISNA(VLOOKUP(A65,Hilfstabelle!A:C,3,FALSE)),0,VLOOKUP(A65,Hilfstabelle!A:C,3,FALSE))</f>
        <v>3.6934392535401976E-2</v>
      </c>
      <c r="S65" s="14">
        <f t="shared" si="8"/>
        <v>1.6090357139196775E-3</v>
      </c>
      <c r="T65" s="14">
        <f t="shared" si="9"/>
        <v>1.8360363230558513E-3</v>
      </c>
    </row>
    <row r="66" spans="1:20" x14ac:dyDescent="0.25">
      <c r="A66" s="64">
        <v>40834</v>
      </c>
      <c r="B66" s="65" t="s">
        <v>169</v>
      </c>
      <c r="C66" s="66">
        <v>16.771158093397627</v>
      </c>
      <c r="D66" s="66">
        <v>14.698554484765513</v>
      </c>
      <c r="E66" s="66">
        <v>2.0721677758676642</v>
      </c>
      <c r="F66" s="66">
        <v>0</v>
      </c>
      <c r="G66" s="66">
        <v>0</v>
      </c>
      <c r="H66" s="66">
        <v>4.3583276445386776E-4</v>
      </c>
      <c r="I66" s="66">
        <v>0</v>
      </c>
      <c r="J66" s="66">
        <v>0</v>
      </c>
      <c r="K66" s="10">
        <f t="shared" si="1"/>
        <v>0.87641857544422974</v>
      </c>
      <c r="L66" s="49">
        <f t="shared" si="2"/>
        <v>0.12355543751527948</v>
      </c>
      <c r="M66" s="49">
        <f t="shared" si="3"/>
        <v>0</v>
      </c>
      <c r="N66" s="49">
        <f t="shared" si="4"/>
        <v>0</v>
      </c>
      <c r="O66" s="49">
        <f t="shared" si="5"/>
        <v>2.5987040490986957E-5</v>
      </c>
      <c r="P66" s="49">
        <f t="shared" si="6"/>
        <v>0</v>
      </c>
      <c r="Q66" s="49">
        <f t="shared" si="7"/>
        <v>0</v>
      </c>
      <c r="R66" s="70">
        <f>IF(ISNA(VLOOKUP(A66,Hilfstabelle!A:C,3,FALSE)),0,VLOOKUP(A66,Hilfstabelle!A:C,3,FALSE))</f>
        <v>5.4118185086735278E-2</v>
      </c>
      <c r="S66" s="14">
        <f t="shared" si="8"/>
        <v>3.2268603506898077E-3</v>
      </c>
      <c r="T66" s="14">
        <f t="shared" si="9"/>
        <v>3.6818712440619041E-3</v>
      </c>
    </row>
    <row r="67" spans="1:20" x14ac:dyDescent="0.25">
      <c r="A67" s="64">
        <v>40835</v>
      </c>
      <c r="B67" s="65" t="s">
        <v>170</v>
      </c>
      <c r="C67" s="66">
        <v>7.8743384636443956</v>
      </c>
      <c r="D67" s="66">
        <v>3.9678686486791808</v>
      </c>
      <c r="E67" s="66">
        <v>3.9064698149652175</v>
      </c>
      <c r="F67" s="66">
        <v>0</v>
      </c>
      <c r="G67" s="66">
        <v>0</v>
      </c>
      <c r="H67" s="66">
        <v>0</v>
      </c>
      <c r="I67" s="66">
        <v>0</v>
      </c>
      <c r="J67" s="66">
        <v>0</v>
      </c>
      <c r="K67" s="10">
        <f t="shared" ref="K67:K130" si="10">D67/$C67</f>
        <v>0.50389866615446122</v>
      </c>
      <c r="L67" s="49">
        <f t="shared" ref="L67:L130" si="11">E67/$C67</f>
        <v>0.49610133384553906</v>
      </c>
      <c r="M67" s="49">
        <f t="shared" ref="M67:M130" si="12">F67/$C67</f>
        <v>0</v>
      </c>
      <c r="N67" s="49">
        <f t="shared" ref="N67:N130" si="13">G67/$C67</f>
        <v>0</v>
      </c>
      <c r="O67" s="49">
        <f t="shared" ref="O67:O130" si="14">H67/$C67</f>
        <v>0</v>
      </c>
      <c r="P67" s="49">
        <f t="shared" ref="P67:P130" si="15">I67/$C67</f>
        <v>0</v>
      </c>
      <c r="Q67" s="49">
        <f t="shared" ref="Q67:Q130" si="16">J67/$C67</f>
        <v>0</v>
      </c>
      <c r="R67" s="70">
        <f>IF(ISNA(VLOOKUP(A67,Hilfstabelle!A:C,3,FALSE)),0,VLOOKUP(A67,Hilfstabelle!A:C,3,FALSE))</f>
        <v>0</v>
      </c>
      <c r="S67" s="14">
        <f t="shared" ref="S67:S130" si="17">R67/C67</f>
        <v>0</v>
      </c>
      <c r="T67" s="14">
        <f t="shared" ref="T67:T130" si="18">R67/D67</f>
        <v>0</v>
      </c>
    </row>
    <row r="68" spans="1:20" x14ac:dyDescent="0.25">
      <c r="A68" s="64">
        <v>40904</v>
      </c>
      <c r="B68" s="65" t="s">
        <v>171</v>
      </c>
      <c r="C68" s="66">
        <v>3.5831896570764599</v>
      </c>
      <c r="D68" s="66">
        <v>1.1162690786232869</v>
      </c>
      <c r="E68" s="66">
        <v>2.4669205784531729</v>
      </c>
      <c r="F68" s="66">
        <v>0</v>
      </c>
      <c r="G68" s="66">
        <v>0</v>
      </c>
      <c r="H68" s="66">
        <v>0</v>
      </c>
      <c r="I68" s="66">
        <v>0</v>
      </c>
      <c r="J68" s="66">
        <v>0</v>
      </c>
      <c r="K68" s="10">
        <f t="shared" si="10"/>
        <v>0.31152944316490794</v>
      </c>
      <c r="L68" s="49">
        <f t="shared" si="11"/>
        <v>0.68847055683509206</v>
      </c>
      <c r="M68" s="49">
        <f t="shared" si="12"/>
        <v>0</v>
      </c>
      <c r="N68" s="49">
        <f t="shared" si="13"/>
        <v>0</v>
      </c>
      <c r="O68" s="49">
        <f t="shared" si="14"/>
        <v>0</v>
      </c>
      <c r="P68" s="49">
        <f t="shared" si="15"/>
        <v>0</v>
      </c>
      <c r="Q68" s="49">
        <f t="shared" si="16"/>
        <v>0</v>
      </c>
      <c r="R68" s="70">
        <f>IF(ISNA(VLOOKUP(A68,Hilfstabelle!A:C,3,FALSE)),0,VLOOKUP(A68,Hilfstabelle!A:C,3,FALSE))</f>
        <v>0</v>
      </c>
      <c r="S68" s="14">
        <f t="shared" si="17"/>
        <v>0</v>
      </c>
      <c r="T68" s="14">
        <f t="shared" si="18"/>
        <v>0</v>
      </c>
    </row>
    <row r="69" spans="1:20" x14ac:dyDescent="0.25">
      <c r="A69" s="64">
        <v>40907</v>
      </c>
      <c r="B69" s="65" t="s">
        <v>172</v>
      </c>
      <c r="C69" s="66">
        <v>46.976860855030019</v>
      </c>
      <c r="D69" s="66">
        <v>44.905065778471908</v>
      </c>
      <c r="E69" s="66">
        <v>1.9348976860190097</v>
      </c>
      <c r="F69" s="66">
        <v>0</v>
      </c>
      <c r="G69" s="66">
        <v>0</v>
      </c>
      <c r="H69" s="66">
        <v>0.13689739053909128</v>
      </c>
      <c r="I69" s="66">
        <v>0</v>
      </c>
      <c r="J69" s="66">
        <v>0</v>
      </c>
      <c r="K69" s="10">
        <f t="shared" si="10"/>
        <v>0.95589754106917357</v>
      </c>
      <c r="L69" s="49">
        <f t="shared" si="11"/>
        <v>4.1188313795382771E-2</v>
      </c>
      <c r="M69" s="49">
        <f t="shared" si="12"/>
        <v>0</v>
      </c>
      <c r="N69" s="49">
        <f t="shared" si="13"/>
        <v>0</v>
      </c>
      <c r="O69" s="49">
        <f t="shared" si="14"/>
        <v>2.9141451354434867E-3</v>
      </c>
      <c r="P69" s="49">
        <f t="shared" si="15"/>
        <v>0</v>
      </c>
      <c r="Q69" s="49">
        <f t="shared" si="16"/>
        <v>0</v>
      </c>
      <c r="R69" s="70">
        <f>IF(ISNA(VLOOKUP(A69,Hilfstabelle!A:C,3,FALSE)),0,VLOOKUP(A69,Hilfstabelle!A:C,3,FALSE))</f>
        <v>0.54827852583549275</v>
      </c>
      <c r="S69" s="14">
        <f t="shared" si="17"/>
        <v>1.1671246563866264E-2</v>
      </c>
      <c r="T69" s="14">
        <f t="shared" si="18"/>
        <v>1.2209725480423299E-2</v>
      </c>
    </row>
    <row r="70" spans="1:20" ht="30" x14ac:dyDescent="0.25">
      <c r="A70" s="64">
        <v>40908</v>
      </c>
      <c r="B70" s="65" t="s">
        <v>173</v>
      </c>
      <c r="C70" s="66">
        <v>2.4656331071925162</v>
      </c>
      <c r="D70" s="66">
        <v>1.6801097183523848</v>
      </c>
      <c r="E70" s="66">
        <v>0.78552338884013129</v>
      </c>
      <c r="F70" s="66">
        <v>0</v>
      </c>
      <c r="G70" s="66">
        <v>0</v>
      </c>
      <c r="H70" s="66">
        <v>0</v>
      </c>
      <c r="I70" s="66">
        <v>0</v>
      </c>
      <c r="J70" s="66">
        <v>0</v>
      </c>
      <c r="K70" s="10">
        <f t="shared" si="10"/>
        <v>0.68141107995805406</v>
      </c>
      <c r="L70" s="49">
        <f t="shared" si="11"/>
        <v>0.31858892004194594</v>
      </c>
      <c r="M70" s="49">
        <f t="shared" si="12"/>
        <v>0</v>
      </c>
      <c r="N70" s="49">
        <f t="shared" si="13"/>
        <v>0</v>
      </c>
      <c r="O70" s="49">
        <f t="shared" si="14"/>
        <v>0</v>
      </c>
      <c r="P70" s="49">
        <f t="shared" si="15"/>
        <v>0</v>
      </c>
      <c r="Q70" s="49">
        <f t="shared" si="16"/>
        <v>0</v>
      </c>
      <c r="R70" s="70">
        <f>IF(ISNA(VLOOKUP(A70,Hilfstabelle!A:C,3,FALSE)),0,VLOOKUP(A70,Hilfstabelle!A:C,3,FALSE))</f>
        <v>0</v>
      </c>
      <c r="S70" s="14">
        <f t="shared" si="17"/>
        <v>0</v>
      </c>
      <c r="T70" s="14">
        <f t="shared" si="18"/>
        <v>0</v>
      </c>
    </row>
    <row r="71" spans="1:20" x14ac:dyDescent="0.25">
      <c r="A71" s="64">
        <v>40910</v>
      </c>
      <c r="B71" s="65" t="s">
        <v>174</v>
      </c>
      <c r="C71" s="66">
        <v>22.669093610040584</v>
      </c>
      <c r="D71" s="66">
        <v>21.340665689967572</v>
      </c>
      <c r="E71" s="66">
        <v>1.2170691500878408</v>
      </c>
      <c r="F71" s="66">
        <v>0</v>
      </c>
      <c r="G71" s="66">
        <v>0</v>
      </c>
      <c r="H71" s="66">
        <v>0.11135876998516481</v>
      </c>
      <c r="I71" s="66">
        <v>0</v>
      </c>
      <c r="J71" s="66">
        <v>0</v>
      </c>
      <c r="K71" s="10">
        <f t="shared" si="10"/>
        <v>0.94139916033146454</v>
      </c>
      <c r="L71" s="49">
        <f t="shared" si="11"/>
        <v>5.3688478728976495E-2</v>
      </c>
      <c r="M71" s="49">
        <f t="shared" si="12"/>
        <v>0</v>
      </c>
      <c r="N71" s="49">
        <f t="shared" si="13"/>
        <v>0</v>
      </c>
      <c r="O71" s="49">
        <f t="shared" si="14"/>
        <v>4.9123609395587764E-3</v>
      </c>
      <c r="P71" s="49">
        <f t="shared" si="15"/>
        <v>0</v>
      </c>
      <c r="Q71" s="49">
        <f t="shared" si="16"/>
        <v>0</v>
      </c>
      <c r="R71" s="70">
        <f>IF(ISNA(VLOOKUP(A71,Hilfstabelle!A:C,3,FALSE)),0,VLOOKUP(A71,Hilfstabelle!A:C,3,FALSE))</f>
        <v>0</v>
      </c>
      <c r="S71" s="14">
        <f t="shared" si="17"/>
        <v>0</v>
      </c>
      <c r="T71" s="14">
        <f t="shared" si="18"/>
        <v>0</v>
      </c>
    </row>
    <row r="72" spans="1:20" x14ac:dyDescent="0.25">
      <c r="A72" s="64">
        <v>40911</v>
      </c>
      <c r="B72" s="65" t="s">
        <v>175</v>
      </c>
      <c r="C72" s="66">
        <v>8.0524520494472986E-3</v>
      </c>
      <c r="D72" s="66">
        <v>0</v>
      </c>
      <c r="E72" s="66">
        <v>8.0524520494472986E-3</v>
      </c>
      <c r="F72" s="66">
        <v>0</v>
      </c>
      <c r="G72" s="66">
        <v>0</v>
      </c>
      <c r="H72" s="66">
        <v>0</v>
      </c>
      <c r="I72" s="66">
        <v>0</v>
      </c>
      <c r="J72" s="66">
        <v>0</v>
      </c>
      <c r="K72" s="10">
        <f t="shared" si="10"/>
        <v>0</v>
      </c>
      <c r="L72" s="49">
        <f t="shared" si="11"/>
        <v>1</v>
      </c>
      <c r="M72" s="49">
        <f t="shared" si="12"/>
        <v>0</v>
      </c>
      <c r="N72" s="49">
        <f t="shared" si="13"/>
        <v>0</v>
      </c>
      <c r="O72" s="49">
        <f t="shared" si="14"/>
        <v>0</v>
      </c>
      <c r="P72" s="49">
        <f t="shared" si="15"/>
        <v>0</v>
      </c>
      <c r="Q72" s="49">
        <f t="shared" si="16"/>
        <v>0</v>
      </c>
      <c r="R72" s="70">
        <f>IF(ISNA(VLOOKUP(A72,Hilfstabelle!A:C,3,FALSE)),0,VLOOKUP(A72,Hilfstabelle!A:C,3,FALSE))</f>
        <v>0</v>
      </c>
      <c r="S72" s="14">
        <f t="shared" si="17"/>
        <v>0</v>
      </c>
      <c r="T72" s="14" t="e">
        <f t="shared" si="18"/>
        <v>#DIV/0!</v>
      </c>
    </row>
    <row r="73" spans="1:20" x14ac:dyDescent="0.25">
      <c r="A73" s="64">
        <v>40912</v>
      </c>
      <c r="B73" s="65" t="s">
        <v>176</v>
      </c>
      <c r="C73" s="66">
        <v>12.960634608032285</v>
      </c>
      <c r="D73" s="66">
        <v>12.630911586936632</v>
      </c>
      <c r="E73" s="66">
        <v>0.32972302109565121</v>
      </c>
      <c r="F73" s="66">
        <v>0</v>
      </c>
      <c r="G73" s="66">
        <v>0</v>
      </c>
      <c r="H73" s="66">
        <v>0</v>
      </c>
      <c r="I73" s="66">
        <v>0</v>
      </c>
      <c r="J73" s="66">
        <v>0</v>
      </c>
      <c r="K73" s="10">
        <f t="shared" si="10"/>
        <v>0.97455965459505289</v>
      </c>
      <c r="L73" s="49">
        <f t="shared" si="11"/>
        <v>2.5440345404947003E-2</v>
      </c>
      <c r="M73" s="49">
        <f t="shared" si="12"/>
        <v>0</v>
      </c>
      <c r="N73" s="49">
        <f t="shared" si="13"/>
        <v>0</v>
      </c>
      <c r="O73" s="49">
        <f t="shared" si="14"/>
        <v>0</v>
      </c>
      <c r="P73" s="49">
        <f t="shared" si="15"/>
        <v>0</v>
      </c>
      <c r="Q73" s="49">
        <f t="shared" si="16"/>
        <v>0</v>
      </c>
      <c r="R73" s="70">
        <f>IF(ISNA(VLOOKUP(A73,Hilfstabelle!A:C,3,FALSE)),0,VLOOKUP(A73,Hilfstabelle!A:C,3,FALSE))</f>
        <v>0</v>
      </c>
      <c r="S73" s="14">
        <f t="shared" si="17"/>
        <v>0</v>
      </c>
      <c r="T73" s="14">
        <f t="shared" si="18"/>
        <v>0</v>
      </c>
    </row>
    <row r="74" spans="1:20" x14ac:dyDescent="0.25">
      <c r="A74" s="64">
        <v>40913</v>
      </c>
      <c r="B74" s="65" t="s">
        <v>177</v>
      </c>
      <c r="C74" s="66">
        <v>20.40782007795536</v>
      </c>
      <c r="D74" s="66">
        <v>18.923673115154124</v>
      </c>
      <c r="E74" s="66">
        <v>1.317202174961154</v>
      </c>
      <c r="F74" s="66">
        <v>0</v>
      </c>
      <c r="G74" s="66">
        <v>0</v>
      </c>
      <c r="H74" s="66">
        <v>0.16694478784007627</v>
      </c>
      <c r="I74" s="66">
        <v>0</v>
      </c>
      <c r="J74" s="66">
        <v>0</v>
      </c>
      <c r="K74" s="10">
        <f t="shared" si="10"/>
        <v>0.92727557587571929</v>
      </c>
      <c r="L74" s="49">
        <f t="shared" si="11"/>
        <v>6.4543991956495295E-2</v>
      </c>
      <c r="M74" s="49">
        <f t="shared" si="12"/>
        <v>0</v>
      </c>
      <c r="N74" s="49">
        <f t="shared" si="13"/>
        <v>0</v>
      </c>
      <c r="O74" s="49">
        <f t="shared" si="14"/>
        <v>8.1804321677850806E-3</v>
      </c>
      <c r="P74" s="49">
        <f t="shared" si="15"/>
        <v>0</v>
      </c>
      <c r="Q74" s="49">
        <f t="shared" si="16"/>
        <v>0</v>
      </c>
      <c r="R74" s="70">
        <f>IF(ISNA(VLOOKUP(A74,Hilfstabelle!A:C,3,FALSE)),0,VLOOKUP(A74,Hilfstabelle!A:C,3,FALSE))</f>
        <v>0.45441472965651503</v>
      </c>
      <c r="S74" s="14">
        <f t="shared" si="17"/>
        <v>2.2266696193944609E-2</v>
      </c>
      <c r="T74" s="14">
        <f t="shared" si="18"/>
        <v>2.4013029969991322E-2</v>
      </c>
    </row>
    <row r="75" spans="1:20" x14ac:dyDescent="0.25">
      <c r="A75" s="64">
        <v>40917</v>
      </c>
      <c r="B75" s="65" t="s">
        <v>178</v>
      </c>
      <c r="C75" s="66">
        <v>13.185784898953822</v>
      </c>
      <c r="D75" s="66">
        <v>12.370669204221389</v>
      </c>
      <c r="E75" s="66">
        <v>0.73465837300212156</v>
      </c>
      <c r="F75" s="66">
        <v>0</v>
      </c>
      <c r="G75" s="66">
        <v>0</v>
      </c>
      <c r="H75" s="66">
        <v>8.0457321730311601E-2</v>
      </c>
      <c r="I75" s="66">
        <v>0</v>
      </c>
      <c r="J75" s="66">
        <v>0</v>
      </c>
      <c r="K75" s="10">
        <f t="shared" si="10"/>
        <v>0.93818223936012302</v>
      </c>
      <c r="L75" s="49">
        <f t="shared" si="11"/>
        <v>5.5715937931037414E-2</v>
      </c>
      <c r="M75" s="49">
        <f t="shared" si="12"/>
        <v>0</v>
      </c>
      <c r="N75" s="49">
        <f t="shared" si="13"/>
        <v>0</v>
      </c>
      <c r="O75" s="49">
        <f t="shared" si="14"/>
        <v>6.1018227088396682E-3</v>
      </c>
      <c r="P75" s="49">
        <f t="shared" si="15"/>
        <v>0</v>
      </c>
      <c r="Q75" s="49">
        <f t="shared" si="16"/>
        <v>0</v>
      </c>
      <c r="R75" s="70">
        <f>IF(ISNA(VLOOKUP(A75,Hilfstabelle!A:C,3,FALSE)),0,VLOOKUP(A75,Hilfstabelle!A:C,3,FALSE))</f>
        <v>0</v>
      </c>
      <c r="S75" s="14">
        <f t="shared" si="17"/>
        <v>0</v>
      </c>
      <c r="T75" s="14">
        <f t="shared" si="18"/>
        <v>0</v>
      </c>
    </row>
    <row r="76" spans="1:20" x14ac:dyDescent="0.25">
      <c r="A76" s="64">
        <v>40922</v>
      </c>
      <c r="B76" s="65" t="s">
        <v>179</v>
      </c>
      <c r="C76" s="66">
        <v>36.057756434195966</v>
      </c>
      <c r="D76" s="66">
        <v>34.764658023190236</v>
      </c>
      <c r="E76" s="66">
        <v>1.2930984110057353</v>
      </c>
      <c r="F76" s="66">
        <v>0</v>
      </c>
      <c r="G76" s="66">
        <v>0</v>
      </c>
      <c r="H76" s="66">
        <v>0</v>
      </c>
      <c r="I76" s="66">
        <v>0</v>
      </c>
      <c r="J76" s="66">
        <v>0</v>
      </c>
      <c r="K76" s="10">
        <f t="shared" si="10"/>
        <v>0.96413813451301156</v>
      </c>
      <c r="L76" s="49">
        <f t="shared" si="11"/>
        <v>3.5861865486988651E-2</v>
      </c>
      <c r="M76" s="49">
        <f t="shared" si="12"/>
        <v>0</v>
      </c>
      <c r="N76" s="49">
        <f t="shared" si="13"/>
        <v>0</v>
      </c>
      <c r="O76" s="49">
        <f t="shared" si="14"/>
        <v>0</v>
      </c>
      <c r="P76" s="49">
        <f t="shared" si="15"/>
        <v>0</v>
      </c>
      <c r="Q76" s="49">
        <f t="shared" si="16"/>
        <v>0</v>
      </c>
      <c r="R76" s="70">
        <f>IF(ISNA(VLOOKUP(A76,Hilfstabelle!A:C,3,FALSE)),0,VLOOKUP(A76,Hilfstabelle!A:C,3,FALSE))</f>
        <v>0.41820962422031704</v>
      </c>
      <c r="S76" s="14">
        <f t="shared" si="17"/>
        <v>1.1598326284762994E-2</v>
      </c>
      <c r="T76" s="14">
        <f t="shared" si="18"/>
        <v>1.2029735024039203E-2</v>
      </c>
    </row>
    <row r="77" spans="1:20" x14ac:dyDescent="0.25">
      <c r="A77" s="64">
        <v>41001</v>
      </c>
      <c r="B77" s="65" t="s">
        <v>180</v>
      </c>
      <c r="C77" s="66">
        <v>0.24236468723850246</v>
      </c>
      <c r="D77" s="66">
        <v>0.24236468723850246</v>
      </c>
      <c r="E77" s="66">
        <v>0</v>
      </c>
      <c r="F77" s="66">
        <v>0</v>
      </c>
      <c r="G77" s="66">
        <v>0</v>
      </c>
      <c r="H77" s="66">
        <v>0</v>
      </c>
      <c r="I77" s="66">
        <v>0</v>
      </c>
      <c r="J77" s="66">
        <v>0</v>
      </c>
      <c r="K77" s="10">
        <f t="shared" si="10"/>
        <v>1</v>
      </c>
      <c r="L77" s="49">
        <f t="shared" si="11"/>
        <v>0</v>
      </c>
      <c r="M77" s="49">
        <f t="shared" si="12"/>
        <v>0</v>
      </c>
      <c r="N77" s="49">
        <f t="shared" si="13"/>
        <v>0</v>
      </c>
      <c r="O77" s="49">
        <f t="shared" si="14"/>
        <v>0</v>
      </c>
      <c r="P77" s="49">
        <f t="shared" si="15"/>
        <v>0</v>
      </c>
      <c r="Q77" s="49">
        <f t="shared" si="16"/>
        <v>0</v>
      </c>
      <c r="R77" s="70">
        <f>IF(ISNA(VLOOKUP(A77,Hilfstabelle!A:C,3,FALSE)),0,VLOOKUP(A77,Hilfstabelle!A:C,3,FALSE))</f>
        <v>0</v>
      </c>
      <c r="S77" s="14">
        <f t="shared" si="17"/>
        <v>0</v>
      </c>
      <c r="T77" s="14">
        <f t="shared" si="18"/>
        <v>0</v>
      </c>
    </row>
    <row r="78" spans="1:20" x14ac:dyDescent="0.25">
      <c r="A78" s="64">
        <v>41002</v>
      </c>
      <c r="B78" s="65" t="s">
        <v>181</v>
      </c>
      <c r="C78" s="66">
        <v>12.221148683883047</v>
      </c>
      <c r="D78" s="66">
        <v>11.652146330744037</v>
      </c>
      <c r="E78" s="66">
        <v>0.5690023531390116</v>
      </c>
      <c r="F78" s="66">
        <v>0</v>
      </c>
      <c r="G78" s="66">
        <v>0</v>
      </c>
      <c r="H78" s="66">
        <v>0</v>
      </c>
      <c r="I78" s="66">
        <v>0</v>
      </c>
      <c r="J78" s="66">
        <v>0</v>
      </c>
      <c r="K78" s="10">
        <f t="shared" si="10"/>
        <v>0.95344117252338179</v>
      </c>
      <c r="L78" s="49">
        <f t="shared" si="11"/>
        <v>4.6558827476618297E-2</v>
      </c>
      <c r="M78" s="49">
        <f t="shared" si="12"/>
        <v>0</v>
      </c>
      <c r="N78" s="49">
        <f t="shared" si="13"/>
        <v>0</v>
      </c>
      <c r="O78" s="49">
        <f t="shared" si="14"/>
        <v>0</v>
      </c>
      <c r="P78" s="49">
        <f t="shared" si="15"/>
        <v>0</v>
      </c>
      <c r="Q78" s="49">
        <f t="shared" si="16"/>
        <v>0</v>
      </c>
      <c r="R78" s="70">
        <f>IF(ISNA(VLOOKUP(A78,Hilfstabelle!A:C,3,FALSE)),0,VLOOKUP(A78,Hilfstabelle!A:C,3,FALSE))</f>
        <v>0.58187743688616322</v>
      </c>
      <c r="S78" s="14">
        <f t="shared" si="17"/>
        <v>4.7612335954436834E-2</v>
      </c>
      <c r="T78" s="14">
        <f t="shared" si="18"/>
        <v>4.9937360926448987E-2</v>
      </c>
    </row>
    <row r="79" spans="1:20" x14ac:dyDescent="0.25">
      <c r="A79" s="64">
        <v>41004</v>
      </c>
      <c r="B79" s="65" t="s">
        <v>182</v>
      </c>
      <c r="C79" s="66">
        <v>0.64811730458896599</v>
      </c>
      <c r="D79" s="66">
        <v>0.64811730458896599</v>
      </c>
      <c r="E79" s="66">
        <v>0</v>
      </c>
      <c r="F79" s="66">
        <v>0</v>
      </c>
      <c r="G79" s="66">
        <v>0</v>
      </c>
      <c r="H79" s="66">
        <v>0</v>
      </c>
      <c r="I79" s="66">
        <v>0</v>
      </c>
      <c r="J79" s="66">
        <v>0</v>
      </c>
      <c r="K79" s="10">
        <f t="shared" si="10"/>
        <v>1</v>
      </c>
      <c r="L79" s="49">
        <f t="shared" si="11"/>
        <v>0</v>
      </c>
      <c r="M79" s="49">
        <f t="shared" si="12"/>
        <v>0</v>
      </c>
      <c r="N79" s="49">
        <f t="shared" si="13"/>
        <v>0</v>
      </c>
      <c r="O79" s="49">
        <f t="shared" si="14"/>
        <v>0</v>
      </c>
      <c r="P79" s="49">
        <f t="shared" si="15"/>
        <v>0</v>
      </c>
      <c r="Q79" s="49">
        <f t="shared" si="16"/>
        <v>0</v>
      </c>
      <c r="R79" s="70">
        <f>IF(ISNA(VLOOKUP(A79,Hilfstabelle!A:C,3,FALSE)),0,VLOOKUP(A79,Hilfstabelle!A:C,3,FALSE))</f>
        <v>0</v>
      </c>
      <c r="S79" s="14">
        <f t="shared" si="17"/>
        <v>0</v>
      </c>
      <c r="T79" s="14">
        <f t="shared" si="18"/>
        <v>0</v>
      </c>
    </row>
    <row r="80" spans="1:20" x14ac:dyDescent="0.25">
      <c r="A80" s="64">
        <v>41005</v>
      </c>
      <c r="B80" s="65" t="s">
        <v>183</v>
      </c>
      <c r="C80" s="66">
        <v>21.873934320606431</v>
      </c>
      <c r="D80" s="66">
        <v>20.84894753485904</v>
      </c>
      <c r="E80" s="66">
        <v>0.38355629103710231</v>
      </c>
      <c r="F80" s="66">
        <v>0</v>
      </c>
      <c r="G80" s="66">
        <v>0</v>
      </c>
      <c r="H80" s="66">
        <v>2.2679716586047932E-3</v>
      </c>
      <c r="I80" s="66">
        <v>0.63916252305169075</v>
      </c>
      <c r="J80" s="66">
        <v>0</v>
      </c>
      <c r="K80" s="10">
        <f t="shared" si="10"/>
        <v>0.95314117841243595</v>
      </c>
      <c r="L80" s="49">
        <f t="shared" si="11"/>
        <v>1.7534856117574219E-2</v>
      </c>
      <c r="M80" s="49">
        <f t="shared" si="12"/>
        <v>0</v>
      </c>
      <c r="N80" s="49">
        <f t="shared" si="13"/>
        <v>0</v>
      </c>
      <c r="O80" s="49">
        <f t="shared" si="14"/>
        <v>1.0368375553126906E-4</v>
      </c>
      <c r="P80" s="49">
        <f t="shared" si="15"/>
        <v>2.9220281714458885E-2</v>
      </c>
      <c r="Q80" s="49">
        <f t="shared" si="16"/>
        <v>0</v>
      </c>
      <c r="R80" s="70">
        <f>IF(ISNA(VLOOKUP(A80,Hilfstabelle!A:C,3,FALSE)),0,VLOOKUP(A80,Hilfstabelle!A:C,3,FALSE))</f>
        <v>0</v>
      </c>
      <c r="S80" s="14">
        <f t="shared" si="17"/>
        <v>0</v>
      </c>
      <c r="T80" s="14">
        <f t="shared" si="18"/>
        <v>0</v>
      </c>
    </row>
    <row r="81" spans="1:20" x14ac:dyDescent="0.25">
      <c r="A81" s="64">
        <v>41006</v>
      </c>
      <c r="B81" s="65" t="s">
        <v>184</v>
      </c>
      <c r="C81" s="66">
        <v>17.109382101914722</v>
      </c>
      <c r="D81" s="66">
        <v>16.910678653235969</v>
      </c>
      <c r="E81" s="66">
        <v>0.19313121392598964</v>
      </c>
      <c r="F81" s="66">
        <v>0</v>
      </c>
      <c r="G81" s="66">
        <v>0</v>
      </c>
      <c r="H81" s="66">
        <v>5.5722347527609357E-3</v>
      </c>
      <c r="I81" s="66">
        <v>0</v>
      </c>
      <c r="J81" s="66">
        <v>0</v>
      </c>
      <c r="K81" s="10">
        <f t="shared" si="10"/>
        <v>0.98838628727237809</v>
      </c>
      <c r="L81" s="49">
        <f t="shared" si="11"/>
        <v>1.1288029735707182E-2</v>
      </c>
      <c r="M81" s="49">
        <f t="shared" si="12"/>
        <v>0</v>
      </c>
      <c r="N81" s="49">
        <f t="shared" si="13"/>
        <v>0</v>
      </c>
      <c r="O81" s="49">
        <f t="shared" si="14"/>
        <v>3.2568299191455564E-4</v>
      </c>
      <c r="P81" s="49">
        <f t="shared" si="15"/>
        <v>0</v>
      </c>
      <c r="Q81" s="49">
        <f t="shared" si="16"/>
        <v>0</v>
      </c>
      <c r="R81" s="70">
        <f>IF(ISNA(VLOOKUP(A81,Hilfstabelle!A:C,3,FALSE)),0,VLOOKUP(A81,Hilfstabelle!A:C,3,FALSE))</f>
        <v>0.25031245128997848</v>
      </c>
      <c r="S81" s="14">
        <f t="shared" si="17"/>
        <v>1.4630128066516548E-2</v>
      </c>
      <c r="T81" s="14">
        <f t="shared" si="18"/>
        <v>1.4802034644663982E-2</v>
      </c>
    </row>
    <row r="82" spans="1:20" x14ac:dyDescent="0.25">
      <c r="A82" s="64">
        <v>41008</v>
      </c>
      <c r="B82" s="65" t="s">
        <v>185</v>
      </c>
      <c r="C82" s="66">
        <v>20.111406113447355</v>
      </c>
      <c r="D82" s="66">
        <v>18.690013184771175</v>
      </c>
      <c r="E82" s="66">
        <v>0.14077195761189068</v>
      </c>
      <c r="F82" s="66">
        <v>0</v>
      </c>
      <c r="G82" s="66">
        <v>0</v>
      </c>
      <c r="H82" s="66">
        <v>1.2806209710642937</v>
      </c>
      <c r="I82" s="66">
        <v>0</v>
      </c>
      <c r="J82" s="66">
        <v>0</v>
      </c>
      <c r="K82" s="10">
        <f t="shared" si="10"/>
        <v>0.92932404026559956</v>
      </c>
      <c r="L82" s="49">
        <f t="shared" si="11"/>
        <v>6.9996079248663013E-3</v>
      </c>
      <c r="M82" s="49">
        <f t="shared" si="12"/>
        <v>0</v>
      </c>
      <c r="N82" s="49">
        <f t="shared" si="13"/>
        <v>0</v>
      </c>
      <c r="O82" s="49">
        <f t="shared" si="14"/>
        <v>6.3676351809534348E-2</v>
      </c>
      <c r="P82" s="49">
        <f t="shared" si="15"/>
        <v>0</v>
      </c>
      <c r="Q82" s="49">
        <f t="shared" si="16"/>
        <v>0</v>
      </c>
      <c r="R82" s="70">
        <f>IF(ISNA(VLOOKUP(A82,Hilfstabelle!A:C,3,FALSE)),0,VLOOKUP(A82,Hilfstabelle!A:C,3,FALSE))</f>
        <v>0.51074641875711901</v>
      </c>
      <c r="S82" s="14">
        <f t="shared" si="17"/>
        <v>2.5395858244621289E-2</v>
      </c>
      <c r="T82" s="14">
        <f t="shared" si="18"/>
        <v>2.7327236942415897E-2</v>
      </c>
    </row>
    <row r="83" spans="1:20" x14ac:dyDescent="0.25">
      <c r="A83" s="64">
        <v>41009</v>
      </c>
      <c r="B83" s="65" t="s">
        <v>186</v>
      </c>
      <c r="C83" s="66">
        <v>24.093784206419947</v>
      </c>
      <c r="D83" s="66">
        <v>23.62810478473391</v>
      </c>
      <c r="E83" s="66">
        <v>0.3575339216374207</v>
      </c>
      <c r="F83" s="66">
        <v>0</v>
      </c>
      <c r="G83" s="66">
        <v>0</v>
      </c>
      <c r="H83" s="66">
        <v>0.10814550004861856</v>
      </c>
      <c r="I83" s="66">
        <v>0</v>
      </c>
      <c r="J83" s="66">
        <v>0</v>
      </c>
      <c r="K83" s="10">
        <f t="shared" si="10"/>
        <v>0.98067221746088551</v>
      </c>
      <c r="L83" s="49">
        <f t="shared" si="11"/>
        <v>1.4839259726670643E-2</v>
      </c>
      <c r="M83" s="49">
        <f t="shared" si="12"/>
        <v>0</v>
      </c>
      <c r="N83" s="49">
        <f t="shared" si="13"/>
        <v>0</v>
      </c>
      <c r="O83" s="49">
        <f t="shared" si="14"/>
        <v>4.4885228124439862E-3</v>
      </c>
      <c r="P83" s="49">
        <f t="shared" si="15"/>
        <v>0</v>
      </c>
      <c r="Q83" s="49">
        <f t="shared" si="16"/>
        <v>0</v>
      </c>
      <c r="R83" s="70">
        <f>IF(ISNA(VLOOKUP(A83,Hilfstabelle!A:C,3,FALSE)),0,VLOOKUP(A83,Hilfstabelle!A:C,3,FALSE))</f>
        <v>8.6667482149456077E-2</v>
      </c>
      <c r="S83" s="14">
        <f t="shared" si="17"/>
        <v>3.5970888344871517E-3</v>
      </c>
      <c r="T83" s="14">
        <f t="shared" si="18"/>
        <v>3.6679828085683722E-3</v>
      </c>
    </row>
    <row r="84" spans="1:20" x14ac:dyDescent="0.25">
      <c r="A84" s="64">
        <v>41010</v>
      </c>
      <c r="B84" s="65" t="s">
        <v>187</v>
      </c>
      <c r="C84" s="66">
        <v>17.22387991728613</v>
      </c>
      <c r="D84" s="66">
        <v>17.059838458238268</v>
      </c>
      <c r="E84" s="66">
        <v>0.16404145904786294</v>
      </c>
      <c r="F84" s="66">
        <v>0</v>
      </c>
      <c r="G84" s="66">
        <v>0</v>
      </c>
      <c r="H84" s="66">
        <v>0</v>
      </c>
      <c r="I84" s="66">
        <v>0</v>
      </c>
      <c r="J84" s="66">
        <v>0</v>
      </c>
      <c r="K84" s="10">
        <f t="shared" si="10"/>
        <v>0.99047592877820589</v>
      </c>
      <c r="L84" s="49">
        <f t="shared" si="11"/>
        <v>9.5240712217941441E-3</v>
      </c>
      <c r="M84" s="49">
        <f t="shared" si="12"/>
        <v>0</v>
      </c>
      <c r="N84" s="49">
        <f t="shared" si="13"/>
        <v>0</v>
      </c>
      <c r="O84" s="49">
        <f t="shared" si="14"/>
        <v>0</v>
      </c>
      <c r="P84" s="49">
        <f t="shared" si="15"/>
        <v>0</v>
      </c>
      <c r="Q84" s="49">
        <f t="shared" si="16"/>
        <v>0</v>
      </c>
      <c r="R84" s="70">
        <f>IF(ISNA(VLOOKUP(A84,Hilfstabelle!A:C,3,FALSE)),0,VLOOKUP(A84,Hilfstabelle!A:C,3,FALSE))</f>
        <v>0</v>
      </c>
      <c r="S84" s="14">
        <f t="shared" si="17"/>
        <v>0</v>
      </c>
      <c r="T84" s="14">
        <f t="shared" si="18"/>
        <v>0</v>
      </c>
    </row>
    <row r="85" spans="1:20" x14ac:dyDescent="0.25">
      <c r="A85" s="64">
        <v>41011</v>
      </c>
      <c r="B85" s="65" t="s">
        <v>188</v>
      </c>
      <c r="C85" s="66">
        <v>2.1112345179027301</v>
      </c>
      <c r="D85" s="66">
        <v>2.1112345179027301</v>
      </c>
      <c r="E85" s="66">
        <v>0</v>
      </c>
      <c r="F85" s="66">
        <v>0</v>
      </c>
      <c r="G85" s="66">
        <v>0</v>
      </c>
      <c r="H85" s="66">
        <v>0</v>
      </c>
      <c r="I85" s="66">
        <v>0</v>
      </c>
      <c r="J85" s="66">
        <v>0</v>
      </c>
      <c r="K85" s="10">
        <f t="shared" si="10"/>
        <v>1</v>
      </c>
      <c r="L85" s="49">
        <f t="shared" si="11"/>
        <v>0</v>
      </c>
      <c r="M85" s="49">
        <f t="shared" si="12"/>
        <v>0</v>
      </c>
      <c r="N85" s="49">
        <f t="shared" si="13"/>
        <v>0</v>
      </c>
      <c r="O85" s="49">
        <f t="shared" si="14"/>
        <v>0</v>
      </c>
      <c r="P85" s="49">
        <f t="shared" si="15"/>
        <v>0</v>
      </c>
      <c r="Q85" s="49">
        <f t="shared" si="16"/>
        <v>0</v>
      </c>
      <c r="R85" s="70">
        <f>IF(ISNA(VLOOKUP(A85,Hilfstabelle!A:C,3,FALSE)),0,VLOOKUP(A85,Hilfstabelle!A:C,3,FALSE))</f>
        <v>0</v>
      </c>
      <c r="S85" s="14">
        <f t="shared" si="17"/>
        <v>0</v>
      </c>
      <c r="T85" s="14">
        <f t="shared" si="18"/>
        <v>0</v>
      </c>
    </row>
    <row r="86" spans="1:20" s="195" customFormat="1" x14ac:dyDescent="0.25">
      <c r="A86" s="206">
        <v>41013</v>
      </c>
      <c r="B86" s="207" t="s">
        <v>189</v>
      </c>
      <c r="C86" s="208">
        <v>60.834704396977386</v>
      </c>
      <c r="D86" s="208">
        <v>59.528391576992334</v>
      </c>
      <c r="E86" s="208">
        <v>1.3063128199850675</v>
      </c>
      <c r="F86" s="208">
        <v>0</v>
      </c>
      <c r="G86" s="208">
        <v>0</v>
      </c>
      <c r="H86" s="208">
        <v>0</v>
      </c>
      <c r="I86" s="208">
        <v>0</v>
      </c>
      <c r="J86" s="208">
        <v>0</v>
      </c>
      <c r="K86" s="209">
        <f t="shared" si="10"/>
        <v>0.97852684856557048</v>
      </c>
      <c r="L86" s="210">
        <f t="shared" si="11"/>
        <v>2.1473151434429797E-2</v>
      </c>
      <c r="M86" s="210">
        <f t="shared" si="12"/>
        <v>0</v>
      </c>
      <c r="N86" s="210">
        <f t="shared" si="13"/>
        <v>0</v>
      </c>
      <c r="O86" s="210">
        <f t="shared" si="14"/>
        <v>0</v>
      </c>
      <c r="P86" s="210">
        <f t="shared" si="15"/>
        <v>0</v>
      </c>
      <c r="Q86" s="210">
        <f t="shared" si="16"/>
        <v>0</v>
      </c>
      <c r="R86" s="211">
        <f>IF(ISNA(VLOOKUP(A86,Hilfstabelle!A:C,3,FALSE)),0,VLOOKUP(A86,Hilfstabelle!A:C,3,FALSE))</f>
        <v>1.6007187335909638</v>
      </c>
      <c r="S86" s="193">
        <f t="shared" si="17"/>
        <v>2.6312591627723873E-2</v>
      </c>
      <c r="T86" s="193">
        <f t="shared" si="18"/>
        <v>2.6890004772271388E-2</v>
      </c>
    </row>
    <row r="87" spans="1:20" x14ac:dyDescent="0.25">
      <c r="A87" s="64">
        <v>41014</v>
      </c>
      <c r="B87" s="65" t="s">
        <v>190</v>
      </c>
      <c r="C87" s="66">
        <v>17.41011039163423</v>
      </c>
      <c r="D87" s="66">
        <v>16.203086948141166</v>
      </c>
      <c r="E87" s="66">
        <v>1.0836084797822363</v>
      </c>
      <c r="F87" s="66">
        <v>0</v>
      </c>
      <c r="G87" s="66">
        <v>0</v>
      </c>
      <c r="H87" s="66">
        <v>0.12341496371083022</v>
      </c>
      <c r="I87" s="66">
        <v>0</v>
      </c>
      <c r="J87" s="66">
        <v>0</v>
      </c>
      <c r="K87" s="10">
        <f t="shared" si="10"/>
        <v>0.9306711206108691</v>
      </c>
      <c r="L87" s="49">
        <f t="shared" si="11"/>
        <v>6.2240184318585558E-2</v>
      </c>
      <c r="M87" s="49">
        <f t="shared" si="12"/>
        <v>0</v>
      </c>
      <c r="N87" s="49">
        <f t="shared" si="13"/>
        <v>0</v>
      </c>
      <c r="O87" s="49">
        <f t="shared" si="14"/>
        <v>7.0886950705454808E-3</v>
      </c>
      <c r="P87" s="49">
        <f t="shared" si="15"/>
        <v>0</v>
      </c>
      <c r="Q87" s="49">
        <f t="shared" si="16"/>
        <v>0</v>
      </c>
      <c r="R87" s="70">
        <f>IF(ISNA(VLOOKUP(A87,Hilfstabelle!A:C,3,FALSE)),0,VLOOKUP(A87,Hilfstabelle!A:C,3,FALSE))</f>
        <v>1.1623363335071339</v>
      </c>
      <c r="S87" s="14">
        <f t="shared" si="17"/>
        <v>6.6762146095618716E-2</v>
      </c>
      <c r="T87" s="14">
        <f t="shared" si="18"/>
        <v>7.1735487023383421E-2</v>
      </c>
    </row>
    <row r="88" spans="1:20" x14ac:dyDescent="0.25">
      <c r="A88" s="64">
        <v>41015</v>
      </c>
      <c r="B88" s="65" t="s">
        <v>191</v>
      </c>
      <c r="C88" s="66">
        <v>42.265651054611268</v>
      </c>
      <c r="D88" s="66">
        <v>40.046614462321273</v>
      </c>
      <c r="E88" s="66">
        <v>0.57931651743675172</v>
      </c>
      <c r="F88" s="66">
        <v>1.8654895646247262E-2</v>
      </c>
      <c r="G88" s="66">
        <v>0</v>
      </c>
      <c r="H88" s="66">
        <v>1.3078451399377311</v>
      </c>
      <c r="I88" s="66">
        <v>0.31322003926925401</v>
      </c>
      <c r="J88" s="66">
        <v>0</v>
      </c>
      <c r="K88" s="10">
        <f t="shared" si="10"/>
        <v>0.94749787269518726</v>
      </c>
      <c r="L88" s="49">
        <f t="shared" si="11"/>
        <v>1.370655610363648E-2</v>
      </c>
      <c r="M88" s="49">
        <f t="shared" si="12"/>
        <v>4.4137248997166398E-4</v>
      </c>
      <c r="N88" s="49">
        <f t="shared" si="13"/>
        <v>0</v>
      </c>
      <c r="O88" s="49">
        <f t="shared" si="14"/>
        <v>3.0943451888340013E-2</v>
      </c>
      <c r="P88" s="49">
        <f t="shared" si="15"/>
        <v>7.4107468228643567E-3</v>
      </c>
      <c r="Q88" s="49">
        <f t="shared" si="16"/>
        <v>0</v>
      </c>
      <c r="R88" s="70">
        <f>IF(ISNA(VLOOKUP(A88,Hilfstabelle!A:C,3,FALSE)),0,VLOOKUP(A88,Hilfstabelle!A:C,3,FALSE))</f>
        <v>2.8712065860978115</v>
      </c>
      <c r="S88" s="14">
        <f t="shared" si="17"/>
        <v>6.7932387516944609E-2</v>
      </c>
      <c r="T88" s="14">
        <f t="shared" si="18"/>
        <v>7.1696612176773367E-2</v>
      </c>
    </row>
    <row r="89" spans="1:20" x14ac:dyDescent="0.25">
      <c r="A89" s="64">
        <v>41018</v>
      </c>
      <c r="B89" s="65" t="s">
        <v>192</v>
      </c>
      <c r="C89" s="66">
        <v>21.918563220337418</v>
      </c>
      <c r="D89" s="66">
        <v>21.600279121392568</v>
      </c>
      <c r="E89" s="66">
        <v>0.31828409894484649</v>
      </c>
      <c r="F89" s="66">
        <v>0</v>
      </c>
      <c r="G89" s="66">
        <v>0</v>
      </c>
      <c r="H89" s="66">
        <v>0</v>
      </c>
      <c r="I89" s="66">
        <v>0</v>
      </c>
      <c r="J89" s="66">
        <v>0</v>
      </c>
      <c r="K89" s="10">
        <f t="shared" si="10"/>
        <v>0.98547878819677714</v>
      </c>
      <c r="L89" s="49">
        <f t="shared" si="11"/>
        <v>1.4521211803222692E-2</v>
      </c>
      <c r="M89" s="49">
        <f t="shared" si="12"/>
        <v>0</v>
      </c>
      <c r="N89" s="49">
        <f t="shared" si="13"/>
        <v>0</v>
      </c>
      <c r="O89" s="49">
        <f t="shared" si="14"/>
        <v>0</v>
      </c>
      <c r="P89" s="49">
        <f t="shared" si="15"/>
        <v>0</v>
      </c>
      <c r="Q89" s="49">
        <f t="shared" si="16"/>
        <v>0</v>
      </c>
      <c r="R89" s="70">
        <f>IF(ISNA(VLOOKUP(A89,Hilfstabelle!A:C,3,FALSE)),0,VLOOKUP(A89,Hilfstabelle!A:C,3,FALSE))</f>
        <v>0.34064588813163899</v>
      </c>
      <c r="S89" s="14">
        <f t="shared" si="17"/>
        <v>1.5541433291374061E-2</v>
      </c>
      <c r="T89" s="14">
        <f t="shared" si="18"/>
        <v>1.5770439178921018E-2</v>
      </c>
    </row>
    <row r="90" spans="1:20" x14ac:dyDescent="0.25">
      <c r="A90" s="64">
        <v>41019</v>
      </c>
      <c r="B90" s="65" t="s">
        <v>193</v>
      </c>
      <c r="C90" s="66">
        <v>1.9707705089751073</v>
      </c>
      <c r="D90" s="66">
        <v>1.8942878551363778</v>
      </c>
      <c r="E90" s="66">
        <v>7.64826538387295E-2</v>
      </c>
      <c r="F90" s="66">
        <v>0</v>
      </c>
      <c r="G90" s="66">
        <v>0</v>
      </c>
      <c r="H90" s="66">
        <v>0</v>
      </c>
      <c r="I90" s="66">
        <v>0</v>
      </c>
      <c r="J90" s="66">
        <v>0</v>
      </c>
      <c r="K90" s="10">
        <f t="shared" si="10"/>
        <v>0.96119149668090775</v>
      </c>
      <c r="L90" s="49">
        <f t="shared" si="11"/>
        <v>3.8808503319092212E-2</v>
      </c>
      <c r="M90" s="49">
        <f t="shared" si="12"/>
        <v>0</v>
      </c>
      <c r="N90" s="49">
        <f t="shared" si="13"/>
        <v>0</v>
      </c>
      <c r="O90" s="49">
        <f t="shared" si="14"/>
        <v>0</v>
      </c>
      <c r="P90" s="49">
        <f t="shared" si="15"/>
        <v>0</v>
      </c>
      <c r="Q90" s="49">
        <f t="shared" si="16"/>
        <v>0</v>
      </c>
      <c r="R90" s="70">
        <f>IF(ISNA(VLOOKUP(A90,Hilfstabelle!A:C,3,FALSE)),0,VLOOKUP(A90,Hilfstabelle!A:C,3,FALSE))</f>
        <v>0</v>
      </c>
      <c r="S90" s="14">
        <f t="shared" si="17"/>
        <v>0</v>
      </c>
      <c r="T90" s="14">
        <f t="shared" si="18"/>
        <v>0</v>
      </c>
    </row>
    <row r="91" spans="1:20" x14ac:dyDescent="0.25">
      <c r="A91" s="64">
        <v>41020</v>
      </c>
      <c r="B91" s="65" t="s">
        <v>194</v>
      </c>
      <c r="C91" s="66">
        <v>44.891349199833996</v>
      </c>
      <c r="D91" s="66">
        <v>43.315360415499335</v>
      </c>
      <c r="E91" s="66">
        <v>1.3124648112441135</v>
      </c>
      <c r="F91" s="66">
        <v>0</v>
      </c>
      <c r="G91" s="66">
        <v>0</v>
      </c>
      <c r="H91" s="66">
        <v>0.26352397309056347</v>
      </c>
      <c r="I91" s="66">
        <v>0</v>
      </c>
      <c r="J91" s="66">
        <v>0</v>
      </c>
      <c r="K91" s="10">
        <f t="shared" si="10"/>
        <v>0.9648932631247249</v>
      </c>
      <c r="L91" s="49">
        <f t="shared" si="11"/>
        <v>2.9236475058962291E-2</v>
      </c>
      <c r="M91" s="49">
        <f t="shared" si="12"/>
        <v>0</v>
      </c>
      <c r="N91" s="49">
        <f t="shared" si="13"/>
        <v>0</v>
      </c>
      <c r="O91" s="49">
        <f t="shared" si="14"/>
        <v>5.8702618163131073E-3</v>
      </c>
      <c r="P91" s="49">
        <f t="shared" si="15"/>
        <v>0</v>
      </c>
      <c r="Q91" s="49">
        <f t="shared" si="16"/>
        <v>0</v>
      </c>
      <c r="R91" s="70">
        <f>IF(ISNA(VLOOKUP(A91,Hilfstabelle!A:C,3,FALSE)),0,VLOOKUP(A91,Hilfstabelle!A:C,3,FALSE))</f>
        <v>2.3796590042404389</v>
      </c>
      <c r="S91" s="14">
        <f t="shared" si="17"/>
        <v>5.3009300158197041E-2</v>
      </c>
      <c r="T91" s="14">
        <f t="shared" si="18"/>
        <v>5.4937993852844327E-2</v>
      </c>
    </row>
    <row r="92" spans="1:20" x14ac:dyDescent="0.25">
      <c r="A92" s="64">
        <v>41022</v>
      </c>
      <c r="B92" s="65" t="s">
        <v>195</v>
      </c>
      <c r="C92" s="66">
        <v>10.801809484045778</v>
      </c>
      <c r="D92" s="66">
        <v>10.273840640734269</v>
      </c>
      <c r="E92" s="66">
        <v>0.52796884331150995</v>
      </c>
      <c r="F92" s="66">
        <v>0</v>
      </c>
      <c r="G92" s="66">
        <v>0</v>
      </c>
      <c r="H92" s="66">
        <v>0</v>
      </c>
      <c r="I92" s="66">
        <v>0</v>
      </c>
      <c r="J92" s="66">
        <v>0</v>
      </c>
      <c r="K92" s="10">
        <f t="shared" si="10"/>
        <v>0.95112218521430913</v>
      </c>
      <c r="L92" s="49">
        <f t="shared" si="11"/>
        <v>4.8877814785690997E-2</v>
      </c>
      <c r="M92" s="49">
        <f t="shared" si="12"/>
        <v>0</v>
      </c>
      <c r="N92" s="49">
        <f t="shared" si="13"/>
        <v>0</v>
      </c>
      <c r="O92" s="49">
        <f t="shared" si="14"/>
        <v>0</v>
      </c>
      <c r="P92" s="49">
        <f t="shared" si="15"/>
        <v>0</v>
      </c>
      <c r="Q92" s="49">
        <f t="shared" si="16"/>
        <v>0</v>
      </c>
      <c r="R92" s="70">
        <f>IF(ISNA(VLOOKUP(A92,Hilfstabelle!A:C,3,FALSE)),0,VLOOKUP(A92,Hilfstabelle!A:C,3,FALSE))</f>
        <v>1.1767715604433573</v>
      </c>
      <c r="S92" s="14">
        <f t="shared" si="17"/>
        <v>0.10894207699010461</v>
      </c>
      <c r="T92" s="14">
        <f t="shared" si="18"/>
        <v>0.11454056974347362</v>
      </c>
    </row>
    <row r="93" spans="1:20" x14ac:dyDescent="0.25">
      <c r="A93" s="64">
        <v>41103</v>
      </c>
      <c r="B93" s="65" t="s">
        <v>196</v>
      </c>
      <c r="C93" s="66">
        <v>1.022922159920062</v>
      </c>
      <c r="D93" s="66">
        <v>0.90643831234216488</v>
      </c>
      <c r="E93" s="66">
        <v>0.11648384757789709</v>
      </c>
      <c r="F93" s="66">
        <v>0</v>
      </c>
      <c r="G93" s="66">
        <v>0</v>
      </c>
      <c r="H93" s="66">
        <v>0</v>
      </c>
      <c r="I93" s="66">
        <v>0</v>
      </c>
      <c r="J93" s="66">
        <v>0</v>
      </c>
      <c r="K93" s="10">
        <f t="shared" si="10"/>
        <v>0.88612638171119495</v>
      </c>
      <c r="L93" s="49">
        <f t="shared" si="11"/>
        <v>0.11387361828880502</v>
      </c>
      <c r="M93" s="49">
        <f t="shared" si="12"/>
        <v>0</v>
      </c>
      <c r="N93" s="49">
        <f t="shared" si="13"/>
        <v>0</v>
      </c>
      <c r="O93" s="49">
        <f t="shared" si="14"/>
        <v>0</v>
      </c>
      <c r="P93" s="49">
        <f t="shared" si="15"/>
        <v>0</v>
      </c>
      <c r="Q93" s="49">
        <f t="shared" si="16"/>
        <v>0</v>
      </c>
      <c r="R93" s="70">
        <f>IF(ISNA(VLOOKUP(A93,Hilfstabelle!A:C,3,FALSE)),0,VLOOKUP(A93,Hilfstabelle!A:C,3,FALSE))</f>
        <v>0</v>
      </c>
      <c r="S93" s="14">
        <f t="shared" si="17"/>
        <v>0</v>
      </c>
      <c r="T93" s="14">
        <f t="shared" si="18"/>
        <v>0</v>
      </c>
    </row>
    <row r="94" spans="1:20" x14ac:dyDescent="0.25">
      <c r="A94" s="64">
        <v>41106</v>
      </c>
      <c r="B94" s="65" t="s">
        <v>197</v>
      </c>
      <c r="C94" s="66">
        <v>28.974648442054001</v>
      </c>
      <c r="D94" s="66">
        <v>24.788797143577877</v>
      </c>
      <c r="E94" s="66">
        <v>4.1858512984761065</v>
      </c>
      <c r="F94" s="66">
        <v>0</v>
      </c>
      <c r="G94" s="66">
        <v>0</v>
      </c>
      <c r="H94" s="66">
        <v>0</v>
      </c>
      <c r="I94" s="66">
        <v>0</v>
      </c>
      <c r="J94" s="66">
        <v>0</v>
      </c>
      <c r="K94" s="10">
        <f t="shared" si="10"/>
        <v>0.85553400908910593</v>
      </c>
      <c r="L94" s="49">
        <f t="shared" si="11"/>
        <v>0.14446599091089346</v>
      </c>
      <c r="M94" s="49">
        <f t="shared" si="12"/>
        <v>0</v>
      </c>
      <c r="N94" s="49">
        <f t="shared" si="13"/>
        <v>0</v>
      </c>
      <c r="O94" s="49">
        <f t="shared" si="14"/>
        <v>0</v>
      </c>
      <c r="P94" s="49">
        <f t="shared" si="15"/>
        <v>0</v>
      </c>
      <c r="Q94" s="49">
        <f t="shared" si="16"/>
        <v>0</v>
      </c>
      <c r="R94" s="70">
        <f>IF(ISNA(VLOOKUP(A94,Hilfstabelle!A:C,3,FALSE)),0,VLOOKUP(A94,Hilfstabelle!A:C,3,FALSE))</f>
        <v>0.53296193958690996</v>
      </c>
      <c r="S94" s="14">
        <f t="shared" si="17"/>
        <v>1.8394077866130912E-2</v>
      </c>
      <c r="T94" s="14">
        <f t="shared" si="18"/>
        <v>2.1500112994590637E-2</v>
      </c>
    </row>
    <row r="95" spans="1:20" x14ac:dyDescent="0.25">
      <c r="A95" s="64">
        <v>41107</v>
      </c>
      <c r="B95" s="65" t="s">
        <v>198</v>
      </c>
      <c r="C95" s="66">
        <v>14.751337925965307</v>
      </c>
      <c r="D95" s="66">
        <v>11.5453519040893</v>
      </c>
      <c r="E95" s="66">
        <v>3.2059860218760079</v>
      </c>
      <c r="F95" s="66">
        <v>0</v>
      </c>
      <c r="G95" s="66">
        <v>0</v>
      </c>
      <c r="H95" s="66">
        <v>0</v>
      </c>
      <c r="I95" s="66">
        <v>0</v>
      </c>
      <c r="J95" s="66">
        <v>0</v>
      </c>
      <c r="K95" s="10">
        <f t="shared" si="10"/>
        <v>0.78266472926277209</v>
      </c>
      <c r="L95" s="49">
        <f t="shared" si="11"/>
        <v>0.21733527073722789</v>
      </c>
      <c r="M95" s="49">
        <f t="shared" si="12"/>
        <v>0</v>
      </c>
      <c r="N95" s="49">
        <f t="shared" si="13"/>
        <v>0</v>
      </c>
      <c r="O95" s="49">
        <f t="shared" si="14"/>
        <v>0</v>
      </c>
      <c r="P95" s="49">
        <f t="shared" si="15"/>
        <v>0</v>
      </c>
      <c r="Q95" s="49">
        <f t="shared" si="16"/>
        <v>0</v>
      </c>
      <c r="R95" s="70">
        <f>IF(ISNA(VLOOKUP(A95,Hilfstabelle!A:C,3,FALSE)),0,VLOOKUP(A95,Hilfstabelle!A:C,3,FALSE))</f>
        <v>0</v>
      </c>
      <c r="S95" s="14">
        <f t="shared" si="17"/>
        <v>0</v>
      </c>
      <c r="T95" s="14">
        <f t="shared" si="18"/>
        <v>0</v>
      </c>
    </row>
    <row r="96" spans="1:20" x14ac:dyDescent="0.25">
      <c r="A96" s="64">
        <v>41108</v>
      </c>
      <c r="B96" s="65" t="s">
        <v>199</v>
      </c>
      <c r="C96" s="66">
        <v>12.639122677439435</v>
      </c>
      <c r="D96" s="66">
        <v>5.3344143844697154</v>
      </c>
      <c r="E96" s="66">
        <v>7.3047082929697194</v>
      </c>
      <c r="F96" s="66">
        <v>0</v>
      </c>
      <c r="G96" s="66">
        <v>0</v>
      </c>
      <c r="H96" s="66">
        <v>0</v>
      </c>
      <c r="I96" s="66">
        <v>0</v>
      </c>
      <c r="J96" s="66">
        <v>0</v>
      </c>
      <c r="K96" s="10">
        <f t="shared" si="10"/>
        <v>0.42205574869460927</v>
      </c>
      <c r="L96" s="49">
        <f t="shared" si="11"/>
        <v>0.57794425130539073</v>
      </c>
      <c r="M96" s="49">
        <f t="shared" si="12"/>
        <v>0</v>
      </c>
      <c r="N96" s="49">
        <f t="shared" si="13"/>
        <v>0</v>
      </c>
      <c r="O96" s="49">
        <f t="shared" si="14"/>
        <v>0</v>
      </c>
      <c r="P96" s="49">
        <f t="shared" si="15"/>
        <v>0</v>
      </c>
      <c r="Q96" s="49">
        <f t="shared" si="16"/>
        <v>0</v>
      </c>
      <c r="R96" s="70">
        <f>IF(ISNA(VLOOKUP(A96,Hilfstabelle!A:C,3,FALSE)),0,VLOOKUP(A96,Hilfstabelle!A:C,3,FALSE))</f>
        <v>0</v>
      </c>
      <c r="S96" s="14">
        <f t="shared" si="17"/>
        <v>0</v>
      </c>
      <c r="T96" s="14">
        <f t="shared" si="18"/>
        <v>0</v>
      </c>
    </row>
    <row r="97" spans="1:20" x14ac:dyDescent="0.25">
      <c r="A97" s="64">
        <v>41109</v>
      </c>
      <c r="B97" s="65" t="s">
        <v>200</v>
      </c>
      <c r="C97" s="66">
        <v>14.27141754930426</v>
      </c>
      <c r="D97" s="66">
        <v>9.8609936812938326</v>
      </c>
      <c r="E97" s="66">
        <v>3.8825490618200864</v>
      </c>
      <c r="F97" s="66">
        <v>0</v>
      </c>
      <c r="G97" s="66">
        <v>0</v>
      </c>
      <c r="H97" s="66">
        <v>0.52787480619034044</v>
      </c>
      <c r="I97" s="66">
        <v>0</v>
      </c>
      <c r="J97" s="66">
        <v>0</v>
      </c>
      <c r="K97" s="10">
        <f t="shared" si="10"/>
        <v>0.69096105185252332</v>
      </c>
      <c r="L97" s="49">
        <f t="shared" si="11"/>
        <v>0.27205069492268924</v>
      </c>
      <c r="M97" s="49">
        <f t="shared" si="12"/>
        <v>0</v>
      </c>
      <c r="N97" s="49">
        <f t="shared" si="13"/>
        <v>0</v>
      </c>
      <c r="O97" s="49">
        <f t="shared" si="14"/>
        <v>3.6988253224787375E-2</v>
      </c>
      <c r="P97" s="49">
        <f t="shared" si="15"/>
        <v>0</v>
      </c>
      <c r="Q97" s="49">
        <f t="shared" si="16"/>
        <v>0</v>
      </c>
      <c r="R97" s="70">
        <f>IF(ISNA(VLOOKUP(A97,Hilfstabelle!A:C,3,FALSE)),0,VLOOKUP(A97,Hilfstabelle!A:C,3,FALSE))</f>
        <v>0</v>
      </c>
      <c r="S97" s="14">
        <f t="shared" si="17"/>
        <v>0</v>
      </c>
      <c r="T97" s="14">
        <f t="shared" si="18"/>
        <v>0</v>
      </c>
    </row>
    <row r="98" spans="1:20" x14ac:dyDescent="0.25">
      <c r="A98" s="64">
        <v>41110</v>
      </c>
      <c r="B98" s="65" t="s">
        <v>201</v>
      </c>
      <c r="C98" s="66">
        <v>13.882313672110069</v>
      </c>
      <c r="D98" s="66">
        <v>11.978534252316287</v>
      </c>
      <c r="E98" s="66">
        <v>1.7887690891862968</v>
      </c>
      <c r="F98" s="66">
        <v>0</v>
      </c>
      <c r="G98" s="66">
        <v>0</v>
      </c>
      <c r="H98" s="66">
        <v>9.4623036761859014E-2</v>
      </c>
      <c r="I98" s="66">
        <v>2.0387293845622819E-2</v>
      </c>
      <c r="J98" s="66">
        <v>0</v>
      </c>
      <c r="K98" s="10">
        <f t="shared" si="10"/>
        <v>0.86286295895917375</v>
      </c>
      <c r="L98" s="49">
        <f t="shared" si="11"/>
        <v>0.12885237514694547</v>
      </c>
      <c r="M98" s="49">
        <f t="shared" si="12"/>
        <v>0</v>
      </c>
      <c r="N98" s="49">
        <f t="shared" si="13"/>
        <v>0</v>
      </c>
      <c r="O98" s="49">
        <f t="shared" si="14"/>
        <v>6.816085488109894E-3</v>
      </c>
      <c r="P98" s="49">
        <f t="shared" si="15"/>
        <v>1.4685804057706479E-3</v>
      </c>
      <c r="Q98" s="49">
        <f t="shared" si="16"/>
        <v>0</v>
      </c>
      <c r="R98" s="70">
        <f>IF(ISNA(VLOOKUP(A98,Hilfstabelle!A:C,3,FALSE)),0,VLOOKUP(A98,Hilfstabelle!A:C,3,FALSE))</f>
        <v>0</v>
      </c>
      <c r="S98" s="14">
        <f t="shared" si="17"/>
        <v>0</v>
      </c>
      <c r="T98" s="14">
        <f t="shared" si="18"/>
        <v>0</v>
      </c>
    </row>
    <row r="99" spans="1:20" x14ac:dyDescent="0.25">
      <c r="A99" s="64">
        <v>41111</v>
      </c>
      <c r="B99" s="65" t="s">
        <v>202</v>
      </c>
      <c r="C99" s="66">
        <v>1.1500608969518709</v>
      </c>
      <c r="D99" s="66">
        <v>0.94825461464972638</v>
      </c>
      <c r="E99" s="66">
        <v>0.20180628230214431</v>
      </c>
      <c r="F99" s="66">
        <v>0</v>
      </c>
      <c r="G99" s="66">
        <v>0</v>
      </c>
      <c r="H99" s="66">
        <v>0</v>
      </c>
      <c r="I99" s="66">
        <v>0</v>
      </c>
      <c r="J99" s="66">
        <v>0</v>
      </c>
      <c r="K99" s="10">
        <f t="shared" si="10"/>
        <v>0.824525568309458</v>
      </c>
      <c r="L99" s="49">
        <f t="shared" si="11"/>
        <v>0.1754744316905418</v>
      </c>
      <c r="M99" s="49">
        <f t="shared" si="12"/>
        <v>0</v>
      </c>
      <c r="N99" s="49">
        <f t="shared" si="13"/>
        <v>0</v>
      </c>
      <c r="O99" s="49">
        <f t="shared" si="14"/>
        <v>0</v>
      </c>
      <c r="P99" s="49">
        <f t="shared" si="15"/>
        <v>0</v>
      </c>
      <c r="Q99" s="49">
        <f t="shared" si="16"/>
        <v>0</v>
      </c>
      <c r="R99" s="70">
        <f>IF(ISNA(VLOOKUP(A99,Hilfstabelle!A:C,3,FALSE)),0,VLOOKUP(A99,Hilfstabelle!A:C,3,FALSE))</f>
        <v>0</v>
      </c>
      <c r="S99" s="14">
        <f t="shared" si="17"/>
        <v>0</v>
      </c>
      <c r="T99" s="14">
        <f t="shared" si="18"/>
        <v>0</v>
      </c>
    </row>
    <row r="100" spans="1:20" x14ac:dyDescent="0.25">
      <c r="A100" s="64">
        <v>41113</v>
      </c>
      <c r="B100" s="65" t="s">
        <v>203</v>
      </c>
      <c r="C100" s="66">
        <v>5.6877539882578327</v>
      </c>
      <c r="D100" s="66">
        <v>2.5426683150352614</v>
      </c>
      <c r="E100" s="66">
        <v>3.1450856732225727</v>
      </c>
      <c r="F100" s="66">
        <v>0</v>
      </c>
      <c r="G100" s="66">
        <v>0</v>
      </c>
      <c r="H100" s="66">
        <v>0</v>
      </c>
      <c r="I100" s="66">
        <v>0</v>
      </c>
      <c r="J100" s="66">
        <v>0</v>
      </c>
      <c r="K100" s="10">
        <f t="shared" si="10"/>
        <v>0.44704259718062883</v>
      </c>
      <c r="L100" s="49">
        <f t="shared" si="11"/>
        <v>0.55295740281937145</v>
      </c>
      <c r="M100" s="49">
        <f t="shared" si="12"/>
        <v>0</v>
      </c>
      <c r="N100" s="49">
        <f t="shared" si="13"/>
        <v>0</v>
      </c>
      <c r="O100" s="49">
        <f t="shared" si="14"/>
        <v>0</v>
      </c>
      <c r="P100" s="49">
        <f t="shared" si="15"/>
        <v>0</v>
      </c>
      <c r="Q100" s="49">
        <f t="shared" si="16"/>
        <v>0</v>
      </c>
      <c r="R100" s="70">
        <f>IF(ISNA(VLOOKUP(A100,Hilfstabelle!A:C,3,FALSE)),0,VLOOKUP(A100,Hilfstabelle!A:C,3,FALSE))</f>
        <v>0</v>
      </c>
      <c r="S100" s="14">
        <f t="shared" si="17"/>
        <v>0</v>
      </c>
      <c r="T100" s="14">
        <f t="shared" si="18"/>
        <v>0</v>
      </c>
    </row>
    <row r="101" spans="1:20" x14ac:dyDescent="0.25">
      <c r="A101" s="64">
        <v>41115</v>
      </c>
      <c r="B101" s="65" t="s">
        <v>204</v>
      </c>
      <c r="C101" s="66">
        <v>24.550459503597292</v>
      </c>
      <c r="D101" s="66">
        <v>8.4972189656074946</v>
      </c>
      <c r="E101" s="66">
        <v>16.053240537989804</v>
      </c>
      <c r="F101" s="66">
        <v>0</v>
      </c>
      <c r="G101" s="66">
        <v>0</v>
      </c>
      <c r="H101" s="66">
        <v>0</v>
      </c>
      <c r="I101" s="66">
        <v>0</v>
      </c>
      <c r="J101" s="66">
        <v>0</v>
      </c>
      <c r="K101" s="10">
        <f t="shared" si="10"/>
        <v>0.34611242059898828</v>
      </c>
      <c r="L101" s="49">
        <f t="shared" si="11"/>
        <v>0.65388757940101205</v>
      </c>
      <c r="M101" s="49">
        <f t="shared" si="12"/>
        <v>0</v>
      </c>
      <c r="N101" s="49">
        <f t="shared" si="13"/>
        <v>0</v>
      </c>
      <c r="O101" s="49">
        <f t="shared" si="14"/>
        <v>0</v>
      </c>
      <c r="P101" s="49">
        <f t="shared" si="15"/>
        <v>0</v>
      </c>
      <c r="Q101" s="49">
        <f t="shared" si="16"/>
        <v>0</v>
      </c>
      <c r="R101" s="70">
        <f>IF(ISNA(VLOOKUP(A101,Hilfstabelle!A:C,3,FALSE)),0,VLOOKUP(A101,Hilfstabelle!A:C,3,FALSE))</f>
        <v>0</v>
      </c>
      <c r="S101" s="14">
        <f t="shared" si="17"/>
        <v>0</v>
      </c>
      <c r="T101" s="14">
        <f t="shared" si="18"/>
        <v>0</v>
      </c>
    </row>
    <row r="102" spans="1:20" x14ac:dyDescent="0.25">
      <c r="A102" s="64">
        <v>41118</v>
      </c>
      <c r="B102" s="65" t="s">
        <v>205</v>
      </c>
      <c r="C102" s="66">
        <v>47.545566686646666</v>
      </c>
      <c r="D102" s="66">
        <v>45.670514138162787</v>
      </c>
      <c r="E102" s="66">
        <v>1.8750525484838825</v>
      </c>
      <c r="F102" s="66">
        <v>0</v>
      </c>
      <c r="G102" s="66">
        <v>0</v>
      </c>
      <c r="H102" s="66">
        <v>0</v>
      </c>
      <c r="I102" s="66">
        <v>0</v>
      </c>
      <c r="J102" s="66">
        <v>0</v>
      </c>
      <c r="K102" s="10">
        <f t="shared" si="10"/>
        <v>0.96056304132745796</v>
      </c>
      <c r="L102" s="49">
        <f t="shared" si="11"/>
        <v>3.9436958672542176E-2</v>
      </c>
      <c r="M102" s="49">
        <f t="shared" si="12"/>
        <v>0</v>
      </c>
      <c r="N102" s="49">
        <f t="shared" si="13"/>
        <v>0</v>
      </c>
      <c r="O102" s="49">
        <f t="shared" si="14"/>
        <v>0</v>
      </c>
      <c r="P102" s="49">
        <f t="shared" si="15"/>
        <v>0</v>
      </c>
      <c r="Q102" s="49">
        <f t="shared" si="16"/>
        <v>0</v>
      </c>
      <c r="R102" s="70">
        <f>IF(ISNA(VLOOKUP(A102,Hilfstabelle!A:C,3,FALSE)),0,VLOOKUP(A102,Hilfstabelle!A:C,3,FALSE))</f>
        <v>0</v>
      </c>
      <c r="S102" s="14">
        <f t="shared" si="17"/>
        <v>0</v>
      </c>
      <c r="T102" s="14">
        <f t="shared" si="18"/>
        <v>0</v>
      </c>
    </row>
    <row r="103" spans="1:20" x14ac:dyDescent="0.25">
      <c r="A103" s="64">
        <v>41120</v>
      </c>
      <c r="B103" s="65" t="s">
        <v>206</v>
      </c>
      <c r="C103" s="66">
        <v>7.4349626984427699</v>
      </c>
      <c r="D103" s="66">
        <v>6.7434969368807014</v>
      </c>
      <c r="E103" s="66">
        <v>0.56739616757209166</v>
      </c>
      <c r="F103" s="66">
        <v>0</v>
      </c>
      <c r="G103" s="66">
        <v>0</v>
      </c>
      <c r="H103" s="66">
        <v>0.12406959398997504</v>
      </c>
      <c r="I103" s="66">
        <v>0</v>
      </c>
      <c r="J103" s="66">
        <v>0</v>
      </c>
      <c r="K103" s="10">
        <f t="shared" si="10"/>
        <v>0.90699808598812559</v>
      </c>
      <c r="L103" s="49">
        <f t="shared" si="11"/>
        <v>7.6314595053843512E-2</v>
      </c>
      <c r="M103" s="49">
        <f t="shared" si="12"/>
        <v>0</v>
      </c>
      <c r="N103" s="49">
        <f t="shared" si="13"/>
        <v>0</v>
      </c>
      <c r="O103" s="49">
        <f t="shared" si="14"/>
        <v>1.6687318958030689E-2</v>
      </c>
      <c r="P103" s="49">
        <f t="shared" si="15"/>
        <v>0</v>
      </c>
      <c r="Q103" s="49">
        <f t="shared" si="16"/>
        <v>0</v>
      </c>
      <c r="R103" s="70">
        <f>IF(ISNA(VLOOKUP(A103,Hilfstabelle!A:C,3,FALSE)),0,VLOOKUP(A103,Hilfstabelle!A:C,3,FALSE))</f>
        <v>0.40881791722089206</v>
      </c>
      <c r="S103" s="14">
        <f t="shared" si="17"/>
        <v>5.498587333955525E-2</v>
      </c>
      <c r="T103" s="14">
        <f t="shared" si="18"/>
        <v>6.0624023566324403E-2</v>
      </c>
    </row>
    <row r="104" spans="1:20" x14ac:dyDescent="0.25">
      <c r="A104" s="64">
        <v>41122</v>
      </c>
      <c r="B104" s="65" t="s">
        <v>207</v>
      </c>
      <c r="C104" s="66">
        <v>17.75922731560534</v>
      </c>
      <c r="D104" s="66">
        <v>7.9951422876788696</v>
      </c>
      <c r="E104" s="66">
        <v>9.7640850279264768</v>
      </c>
      <c r="F104" s="66">
        <v>0</v>
      </c>
      <c r="G104" s="66">
        <v>0</v>
      </c>
      <c r="H104" s="66">
        <v>0</v>
      </c>
      <c r="I104" s="66">
        <v>0</v>
      </c>
      <c r="J104" s="66">
        <v>0</v>
      </c>
      <c r="K104" s="10">
        <f t="shared" si="10"/>
        <v>0.45019651731432031</v>
      </c>
      <c r="L104" s="49">
        <f t="shared" si="11"/>
        <v>0.54980348268568002</v>
      </c>
      <c r="M104" s="49">
        <f t="shared" si="12"/>
        <v>0</v>
      </c>
      <c r="N104" s="49">
        <f t="shared" si="13"/>
        <v>0</v>
      </c>
      <c r="O104" s="49">
        <f t="shared" si="14"/>
        <v>0</v>
      </c>
      <c r="P104" s="49">
        <f t="shared" si="15"/>
        <v>0</v>
      </c>
      <c r="Q104" s="49">
        <f t="shared" si="16"/>
        <v>0</v>
      </c>
      <c r="R104" s="70">
        <f>IF(ISNA(VLOOKUP(A104,Hilfstabelle!A:C,3,FALSE)),0,VLOOKUP(A104,Hilfstabelle!A:C,3,FALSE))</f>
        <v>0</v>
      </c>
      <c r="S104" s="14">
        <f t="shared" si="17"/>
        <v>0</v>
      </c>
      <c r="T104" s="14">
        <f t="shared" si="18"/>
        <v>0</v>
      </c>
    </row>
    <row r="105" spans="1:20" x14ac:dyDescent="0.25">
      <c r="A105" s="64">
        <v>41123</v>
      </c>
      <c r="B105" s="65" t="s">
        <v>208</v>
      </c>
      <c r="C105" s="66">
        <v>4.0667173820776386</v>
      </c>
      <c r="D105" s="66">
        <v>3.5160667511869041</v>
      </c>
      <c r="E105" s="66">
        <v>0.55065063089073485</v>
      </c>
      <c r="F105" s="66">
        <v>0</v>
      </c>
      <c r="G105" s="66">
        <v>0</v>
      </c>
      <c r="H105" s="66">
        <v>0</v>
      </c>
      <c r="I105" s="66">
        <v>0</v>
      </c>
      <c r="J105" s="66">
        <v>0</v>
      </c>
      <c r="K105" s="10">
        <f t="shared" si="10"/>
        <v>0.8645957957842122</v>
      </c>
      <c r="L105" s="49">
        <f t="shared" si="11"/>
        <v>0.13540420421578789</v>
      </c>
      <c r="M105" s="49">
        <f t="shared" si="12"/>
        <v>0</v>
      </c>
      <c r="N105" s="49">
        <f t="shared" si="13"/>
        <v>0</v>
      </c>
      <c r="O105" s="49">
        <f t="shared" si="14"/>
        <v>0</v>
      </c>
      <c r="P105" s="49">
        <f t="shared" si="15"/>
        <v>0</v>
      </c>
      <c r="Q105" s="49">
        <f t="shared" si="16"/>
        <v>0</v>
      </c>
      <c r="R105" s="70">
        <f>IF(ISNA(VLOOKUP(A105,Hilfstabelle!A:C,3,FALSE)),0,VLOOKUP(A105,Hilfstabelle!A:C,3,FALSE))</f>
        <v>0</v>
      </c>
      <c r="S105" s="14">
        <f t="shared" si="17"/>
        <v>0</v>
      </c>
      <c r="T105" s="14">
        <f t="shared" si="18"/>
        <v>0</v>
      </c>
    </row>
    <row r="106" spans="1:20" x14ac:dyDescent="0.25">
      <c r="A106" s="64">
        <v>41201</v>
      </c>
      <c r="B106" s="65" t="s">
        <v>209</v>
      </c>
      <c r="C106" s="66">
        <v>20.632160454182834</v>
      </c>
      <c r="D106" s="66">
        <v>17.932999784776442</v>
      </c>
      <c r="E106" s="66">
        <v>2.6991606694063948</v>
      </c>
      <c r="F106" s="66">
        <v>0</v>
      </c>
      <c r="G106" s="66">
        <v>0</v>
      </c>
      <c r="H106" s="66">
        <v>0</v>
      </c>
      <c r="I106" s="66">
        <v>0</v>
      </c>
      <c r="J106" s="66">
        <v>0</v>
      </c>
      <c r="K106" s="10">
        <f t="shared" si="10"/>
        <v>0.86917702218338544</v>
      </c>
      <c r="L106" s="49">
        <f t="shared" si="11"/>
        <v>0.13082297781661464</v>
      </c>
      <c r="M106" s="49">
        <f t="shared" si="12"/>
        <v>0</v>
      </c>
      <c r="N106" s="49">
        <f t="shared" si="13"/>
        <v>0</v>
      </c>
      <c r="O106" s="49">
        <f t="shared" si="14"/>
        <v>0</v>
      </c>
      <c r="P106" s="49">
        <f t="shared" si="15"/>
        <v>0</v>
      </c>
      <c r="Q106" s="49">
        <f t="shared" si="16"/>
        <v>0</v>
      </c>
      <c r="R106" s="70">
        <f>IF(ISNA(VLOOKUP(A106,Hilfstabelle!A:C,3,FALSE)),0,VLOOKUP(A106,Hilfstabelle!A:C,3,FALSE))</f>
        <v>0</v>
      </c>
      <c r="S106" s="14">
        <f t="shared" si="17"/>
        <v>0</v>
      </c>
      <c r="T106" s="14">
        <f t="shared" si="18"/>
        <v>0</v>
      </c>
    </row>
    <row r="107" spans="1:20" x14ac:dyDescent="0.25">
      <c r="A107" s="64">
        <v>41202</v>
      </c>
      <c r="B107" s="65" t="s">
        <v>210</v>
      </c>
      <c r="C107" s="66">
        <v>3.6590577227693895</v>
      </c>
      <c r="D107" s="66">
        <v>3.4432603618447888</v>
      </c>
      <c r="E107" s="66">
        <v>1.640034444277819E-2</v>
      </c>
      <c r="F107" s="66">
        <v>0</v>
      </c>
      <c r="G107" s="66">
        <v>0</v>
      </c>
      <c r="H107" s="66">
        <v>0.19939701648182234</v>
      </c>
      <c r="I107" s="66">
        <v>0</v>
      </c>
      <c r="J107" s="66">
        <v>0</v>
      </c>
      <c r="K107" s="10">
        <f t="shared" si="10"/>
        <v>0.94102378883455473</v>
      </c>
      <c r="L107" s="49">
        <f t="shared" si="11"/>
        <v>4.4821223619192999E-3</v>
      </c>
      <c r="M107" s="49">
        <f t="shared" si="12"/>
        <v>0</v>
      </c>
      <c r="N107" s="49">
        <f t="shared" si="13"/>
        <v>0</v>
      </c>
      <c r="O107" s="49">
        <f t="shared" si="14"/>
        <v>5.4494088803525895E-2</v>
      </c>
      <c r="P107" s="49">
        <f t="shared" si="15"/>
        <v>0</v>
      </c>
      <c r="Q107" s="49">
        <f t="shared" si="16"/>
        <v>0</v>
      </c>
      <c r="R107" s="70">
        <f>IF(ISNA(VLOOKUP(A107,Hilfstabelle!A:C,3,FALSE)),0,VLOOKUP(A107,Hilfstabelle!A:C,3,FALSE))</f>
        <v>0</v>
      </c>
      <c r="S107" s="14">
        <f t="shared" si="17"/>
        <v>0</v>
      </c>
      <c r="T107" s="14">
        <f t="shared" si="18"/>
        <v>0</v>
      </c>
    </row>
    <row r="108" spans="1:20" x14ac:dyDescent="0.25">
      <c r="A108" s="64">
        <v>41203</v>
      </c>
      <c r="B108" s="65" t="s">
        <v>211</v>
      </c>
      <c r="C108" s="66">
        <v>22.970681361143001</v>
      </c>
      <c r="D108" s="66">
        <v>21.033648059211519</v>
      </c>
      <c r="E108" s="66">
        <v>1.9370333019314807</v>
      </c>
      <c r="F108" s="66">
        <v>0</v>
      </c>
      <c r="G108" s="66">
        <v>0</v>
      </c>
      <c r="H108" s="66">
        <v>0</v>
      </c>
      <c r="I108" s="66">
        <v>0</v>
      </c>
      <c r="J108" s="66">
        <v>0</v>
      </c>
      <c r="K108" s="10">
        <f t="shared" si="10"/>
        <v>0.9156736680345865</v>
      </c>
      <c r="L108" s="49">
        <f t="shared" si="11"/>
        <v>8.4326331965413476E-2</v>
      </c>
      <c r="M108" s="49">
        <f t="shared" si="12"/>
        <v>0</v>
      </c>
      <c r="N108" s="49">
        <f t="shared" si="13"/>
        <v>0</v>
      </c>
      <c r="O108" s="49">
        <f t="shared" si="14"/>
        <v>0</v>
      </c>
      <c r="P108" s="49">
        <f t="shared" si="15"/>
        <v>0</v>
      </c>
      <c r="Q108" s="49">
        <f t="shared" si="16"/>
        <v>0</v>
      </c>
      <c r="R108" s="70">
        <f>IF(ISNA(VLOOKUP(A108,Hilfstabelle!A:C,3,FALSE)),0,VLOOKUP(A108,Hilfstabelle!A:C,3,FALSE))</f>
        <v>0.11458904267768596</v>
      </c>
      <c r="S108" s="14">
        <f t="shared" si="17"/>
        <v>4.9884912369871524E-3</v>
      </c>
      <c r="T108" s="14">
        <f t="shared" si="18"/>
        <v>5.4478919850283703E-3</v>
      </c>
    </row>
    <row r="109" spans="1:20" s="195" customFormat="1" x14ac:dyDescent="0.25">
      <c r="A109" s="206">
        <v>41204</v>
      </c>
      <c r="B109" s="207" t="s">
        <v>212</v>
      </c>
      <c r="C109" s="208">
        <v>53.854201141095302</v>
      </c>
      <c r="D109" s="208">
        <v>35.64163725406533</v>
      </c>
      <c r="E109" s="208">
        <v>18.212563887029987</v>
      </c>
      <c r="F109" s="208">
        <v>0</v>
      </c>
      <c r="G109" s="208">
        <v>0</v>
      </c>
      <c r="H109" s="208">
        <v>0</v>
      </c>
      <c r="I109" s="208">
        <v>0</v>
      </c>
      <c r="J109" s="208">
        <v>0</v>
      </c>
      <c r="K109" s="209">
        <f t="shared" si="10"/>
        <v>0.6618172120070267</v>
      </c>
      <c r="L109" s="210">
        <f t="shared" si="11"/>
        <v>0.33818278799297352</v>
      </c>
      <c r="M109" s="210">
        <f t="shared" si="12"/>
        <v>0</v>
      </c>
      <c r="N109" s="210">
        <f t="shared" si="13"/>
        <v>0</v>
      </c>
      <c r="O109" s="210">
        <f t="shared" si="14"/>
        <v>0</v>
      </c>
      <c r="P109" s="210">
        <f t="shared" si="15"/>
        <v>0</v>
      </c>
      <c r="Q109" s="210">
        <f t="shared" si="16"/>
        <v>0</v>
      </c>
      <c r="R109" s="211">
        <f>IF(ISNA(VLOOKUP(A109,Hilfstabelle!A:C,3,FALSE)),0,VLOOKUP(A109,Hilfstabelle!A:C,3,FALSE))</f>
        <v>1.0796456779172474</v>
      </c>
      <c r="S109" s="193">
        <f t="shared" si="17"/>
        <v>2.0047566485827725E-2</v>
      </c>
      <c r="T109" s="193">
        <f t="shared" si="18"/>
        <v>3.0291697045822488E-2</v>
      </c>
    </row>
    <row r="110" spans="1:20" x14ac:dyDescent="0.25">
      <c r="A110" s="64">
        <v>41205</v>
      </c>
      <c r="B110" s="65" t="s">
        <v>213</v>
      </c>
      <c r="C110" s="66">
        <v>13.261839373477988</v>
      </c>
      <c r="D110" s="66">
        <v>11.659514131452784</v>
      </c>
      <c r="E110" s="66">
        <v>1.6023252420252077</v>
      </c>
      <c r="F110" s="66">
        <v>0</v>
      </c>
      <c r="G110" s="66">
        <v>0</v>
      </c>
      <c r="H110" s="66">
        <v>0</v>
      </c>
      <c r="I110" s="66">
        <v>0</v>
      </c>
      <c r="J110" s="66">
        <v>0</v>
      </c>
      <c r="K110" s="10">
        <f t="shared" si="10"/>
        <v>0.87917775227849215</v>
      </c>
      <c r="L110" s="49">
        <f t="shared" si="11"/>
        <v>0.12082224772150812</v>
      </c>
      <c r="M110" s="49">
        <f t="shared" si="12"/>
        <v>0</v>
      </c>
      <c r="N110" s="49">
        <f t="shared" si="13"/>
        <v>0</v>
      </c>
      <c r="O110" s="49">
        <f t="shared" si="14"/>
        <v>0</v>
      </c>
      <c r="P110" s="49">
        <f t="shared" si="15"/>
        <v>0</v>
      </c>
      <c r="Q110" s="49">
        <f t="shared" si="16"/>
        <v>0</v>
      </c>
      <c r="R110" s="70">
        <f>IF(ISNA(VLOOKUP(A110,Hilfstabelle!A:C,3,FALSE)),0,VLOOKUP(A110,Hilfstabelle!A:C,3,FALSE))</f>
        <v>5.1873843689325884E-2</v>
      </c>
      <c r="S110" s="14">
        <f t="shared" si="17"/>
        <v>3.9115119877765258E-3</v>
      </c>
      <c r="T110" s="14">
        <f t="shared" si="18"/>
        <v>4.4490570622827798E-3</v>
      </c>
    </row>
    <row r="111" spans="1:20" x14ac:dyDescent="0.25">
      <c r="A111" s="64">
        <v>41206</v>
      </c>
      <c r="B111" s="65" t="s">
        <v>214</v>
      </c>
      <c r="C111" s="66">
        <v>9.8230583275105907</v>
      </c>
      <c r="D111" s="66">
        <v>7.1233968381566219</v>
      </c>
      <c r="E111" s="66">
        <v>2.6996614893539643</v>
      </c>
      <c r="F111" s="66">
        <v>0</v>
      </c>
      <c r="G111" s="66">
        <v>0</v>
      </c>
      <c r="H111" s="66">
        <v>0</v>
      </c>
      <c r="I111" s="66">
        <v>0</v>
      </c>
      <c r="J111" s="66">
        <v>0</v>
      </c>
      <c r="K111" s="10">
        <f t="shared" si="10"/>
        <v>0.72517098042742345</v>
      </c>
      <c r="L111" s="49">
        <f t="shared" si="11"/>
        <v>0.27482901957257605</v>
      </c>
      <c r="M111" s="49">
        <f t="shared" si="12"/>
        <v>0</v>
      </c>
      <c r="N111" s="49">
        <f t="shared" si="13"/>
        <v>0</v>
      </c>
      <c r="O111" s="49">
        <f t="shared" si="14"/>
        <v>0</v>
      </c>
      <c r="P111" s="49">
        <f t="shared" si="15"/>
        <v>0</v>
      </c>
      <c r="Q111" s="49">
        <f t="shared" si="16"/>
        <v>0</v>
      </c>
      <c r="R111" s="70">
        <f>IF(ISNA(VLOOKUP(A111,Hilfstabelle!A:C,3,FALSE)),0,VLOOKUP(A111,Hilfstabelle!A:C,3,FALSE))</f>
        <v>0.1161430276374098</v>
      </c>
      <c r="S111" s="14">
        <f t="shared" si="17"/>
        <v>1.1823509925838275E-2</v>
      </c>
      <c r="T111" s="14">
        <f t="shared" si="18"/>
        <v>1.6304444393057997E-2</v>
      </c>
    </row>
    <row r="112" spans="1:20" x14ac:dyDescent="0.25">
      <c r="A112" s="64">
        <v>41207</v>
      </c>
      <c r="B112" s="65" t="s">
        <v>215</v>
      </c>
      <c r="C112" s="66">
        <v>7.3645674827779928</v>
      </c>
      <c r="D112" s="66">
        <v>6.6366358068619729</v>
      </c>
      <c r="E112" s="66">
        <v>0.72793167591601915</v>
      </c>
      <c r="F112" s="66">
        <v>0</v>
      </c>
      <c r="G112" s="66">
        <v>0</v>
      </c>
      <c r="H112" s="66">
        <v>0</v>
      </c>
      <c r="I112" s="66">
        <v>0</v>
      </c>
      <c r="J112" s="66">
        <v>0</v>
      </c>
      <c r="K112" s="10">
        <f t="shared" si="10"/>
        <v>0.90115757950235575</v>
      </c>
      <c r="L112" s="49">
        <f t="shared" si="11"/>
        <v>9.8842420497644162E-2</v>
      </c>
      <c r="M112" s="49">
        <f t="shared" si="12"/>
        <v>0</v>
      </c>
      <c r="N112" s="49">
        <f t="shared" si="13"/>
        <v>0</v>
      </c>
      <c r="O112" s="49">
        <f t="shared" si="14"/>
        <v>0</v>
      </c>
      <c r="P112" s="49">
        <f t="shared" si="15"/>
        <v>0</v>
      </c>
      <c r="Q112" s="49">
        <f t="shared" si="16"/>
        <v>0</v>
      </c>
      <c r="R112" s="70">
        <f>IF(ISNA(VLOOKUP(A112,Hilfstabelle!A:C,3,FALSE)),0,VLOOKUP(A112,Hilfstabelle!A:C,3,FALSE))</f>
        <v>0</v>
      </c>
      <c r="S112" s="14">
        <f t="shared" si="17"/>
        <v>0</v>
      </c>
      <c r="T112" s="14">
        <f t="shared" si="18"/>
        <v>0</v>
      </c>
    </row>
    <row r="113" spans="1:20" x14ac:dyDescent="0.25">
      <c r="A113" s="64">
        <v>41208</v>
      </c>
      <c r="B113" s="65" t="s">
        <v>216</v>
      </c>
      <c r="C113" s="66">
        <v>17.438328777962216</v>
      </c>
      <c r="D113" s="66">
        <v>13.341722207554254</v>
      </c>
      <c r="E113" s="66">
        <v>3.8751521789857195</v>
      </c>
      <c r="F113" s="66">
        <v>0</v>
      </c>
      <c r="G113" s="66">
        <v>0</v>
      </c>
      <c r="H113" s="66">
        <v>0.22145439142223641</v>
      </c>
      <c r="I113" s="66">
        <v>0</v>
      </c>
      <c r="J113" s="66">
        <v>0</v>
      </c>
      <c r="K113" s="10">
        <f t="shared" si="10"/>
        <v>0.76508032262901982</v>
      </c>
      <c r="L113" s="49">
        <f t="shared" si="11"/>
        <v>0.2222203875340947</v>
      </c>
      <c r="M113" s="49">
        <f t="shared" si="12"/>
        <v>0</v>
      </c>
      <c r="N113" s="49">
        <f t="shared" si="13"/>
        <v>0</v>
      </c>
      <c r="O113" s="49">
        <f t="shared" si="14"/>
        <v>1.2699289836885093E-2</v>
      </c>
      <c r="P113" s="49">
        <f t="shared" si="15"/>
        <v>0</v>
      </c>
      <c r="Q113" s="49">
        <f t="shared" si="16"/>
        <v>0</v>
      </c>
      <c r="R113" s="70">
        <f>IF(ISNA(VLOOKUP(A113,Hilfstabelle!A:C,3,FALSE)),0,VLOOKUP(A113,Hilfstabelle!A:C,3,FALSE))</f>
        <v>0</v>
      </c>
      <c r="S113" s="14">
        <f t="shared" si="17"/>
        <v>0</v>
      </c>
      <c r="T113" s="14">
        <f t="shared" si="18"/>
        <v>0</v>
      </c>
    </row>
    <row r="114" spans="1:20" x14ac:dyDescent="0.25">
      <c r="A114" s="64">
        <v>41209</v>
      </c>
      <c r="B114" s="65" t="s">
        <v>217</v>
      </c>
      <c r="C114" s="66">
        <v>35.966994485907108</v>
      </c>
      <c r="D114" s="66">
        <v>19.358375859933304</v>
      </c>
      <c r="E114" s="66">
        <v>16.490655725749249</v>
      </c>
      <c r="F114" s="66">
        <v>0</v>
      </c>
      <c r="G114" s="66">
        <v>0</v>
      </c>
      <c r="H114" s="66">
        <v>0.11796290022453665</v>
      </c>
      <c r="I114" s="66">
        <v>0</v>
      </c>
      <c r="J114" s="66">
        <v>0</v>
      </c>
      <c r="K114" s="10">
        <f t="shared" si="10"/>
        <v>0.5382261191581762</v>
      </c>
      <c r="L114" s="49">
        <f t="shared" si="11"/>
        <v>0.45849412666968203</v>
      </c>
      <c r="M114" s="49">
        <f t="shared" si="12"/>
        <v>0</v>
      </c>
      <c r="N114" s="49">
        <f t="shared" si="13"/>
        <v>0</v>
      </c>
      <c r="O114" s="49">
        <f t="shared" si="14"/>
        <v>3.279754172141291E-3</v>
      </c>
      <c r="P114" s="49">
        <f t="shared" si="15"/>
        <v>0</v>
      </c>
      <c r="Q114" s="49">
        <f t="shared" si="16"/>
        <v>0</v>
      </c>
      <c r="R114" s="70">
        <f>IF(ISNA(VLOOKUP(A114,Hilfstabelle!A:C,3,FALSE)),0,VLOOKUP(A114,Hilfstabelle!A:C,3,FALSE))</f>
        <v>0.30796029767328459</v>
      </c>
      <c r="S114" s="14">
        <f t="shared" si="17"/>
        <v>8.5623028021969468E-3</v>
      </c>
      <c r="T114" s="14">
        <f t="shared" si="18"/>
        <v>1.5908374747009672E-2</v>
      </c>
    </row>
    <row r="115" spans="1:20" x14ac:dyDescent="0.25">
      <c r="A115" s="64">
        <v>41210</v>
      </c>
      <c r="B115" s="65" t="s">
        <v>218</v>
      </c>
      <c r="C115" s="66">
        <v>0.31829331498839281</v>
      </c>
      <c r="D115" s="66">
        <v>0.31829331498839281</v>
      </c>
      <c r="E115" s="66">
        <v>0</v>
      </c>
      <c r="F115" s="66">
        <v>0</v>
      </c>
      <c r="G115" s="66">
        <v>0</v>
      </c>
      <c r="H115" s="66">
        <v>0</v>
      </c>
      <c r="I115" s="66">
        <v>0</v>
      </c>
      <c r="J115" s="66">
        <v>0</v>
      </c>
      <c r="K115" s="10">
        <f t="shared" si="10"/>
        <v>1</v>
      </c>
      <c r="L115" s="49">
        <f t="shared" si="11"/>
        <v>0</v>
      </c>
      <c r="M115" s="49">
        <f t="shared" si="12"/>
        <v>0</v>
      </c>
      <c r="N115" s="49">
        <f t="shared" si="13"/>
        <v>0</v>
      </c>
      <c r="O115" s="49">
        <f t="shared" si="14"/>
        <v>0</v>
      </c>
      <c r="P115" s="49">
        <f t="shared" si="15"/>
        <v>0</v>
      </c>
      <c r="Q115" s="49">
        <f t="shared" si="16"/>
        <v>0</v>
      </c>
      <c r="R115" s="70">
        <f>IF(ISNA(VLOOKUP(A115,Hilfstabelle!A:C,3,FALSE)),0,VLOOKUP(A115,Hilfstabelle!A:C,3,FALSE))</f>
        <v>0</v>
      </c>
      <c r="S115" s="14">
        <f t="shared" si="17"/>
        <v>0</v>
      </c>
      <c r="T115" s="14">
        <f t="shared" si="18"/>
        <v>0</v>
      </c>
    </row>
    <row r="116" spans="1:20" x14ac:dyDescent="0.25">
      <c r="A116" s="64">
        <v>41211</v>
      </c>
      <c r="B116" s="65" t="s">
        <v>219</v>
      </c>
      <c r="C116" s="66">
        <v>15.866327252725856</v>
      </c>
      <c r="D116" s="66">
        <v>11.932833573836687</v>
      </c>
      <c r="E116" s="66">
        <v>3.8495812403797096</v>
      </c>
      <c r="F116" s="66">
        <v>0</v>
      </c>
      <c r="G116" s="66">
        <v>0</v>
      </c>
      <c r="H116" s="66">
        <v>0</v>
      </c>
      <c r="I116" s="66">
        <v>7.9239730209306303E-2</v>
      </c>
      <c r="J116" s="66">
        <v>4.6727083001521794E-3</v>
      </c>
      <c r="K116" s="10">
        <f t="shared" si="10"/>
        <v>0.75208543122584404</v>
      </c>
      <c r="L116" s="49">
        <f t="shared" si="11"/>
        <v>0.24262585657423311</v>
      </c>
      <c r="M116" s="49">
        <f t="shared" si="12"/>
        <v>0</v>
      </c>
      <c r="N116" s="49">
        <f t="shared" si="13"/>
        <v>0</v>
      </c>
      <c r="O116" s="49">
        <f t="shared" si="14"/>
        <v>0</v>
      </c>
      <c r="P116" s="49">
        <f t="shared" si="15"/>
        <v>4.9942074777067774E-3</v>
      </c>
      <c r="Q116" s="49">
        <f t="shared" si="16"/>
        <v>2.9450472221600001E-4</v>
      </c>
      <c r="R116" s="70">
        <f>IF(ISNA(VLOOKUP(A116,Hilfstabelle!A:C,3,FALSE)),0,VLOOKUP(A116,Hilfstabelle!A:C,3,FALSE))</f>
        <v>0</v>
      </c>
      <c r="S116" s="14">
        <f t="shared" si="17"/>
        <v>0</v>
      </c>
      <c r="T116" s="14">
        <f t="shared" si="18"/>
        <v>0</v>
      </c>
    </row>
    <row r="117" spans="1:20" x14ac:dyDescent="0.25">
      <c r="A117" s="64">
        <v>41212</v>
      </c>
      <c r="B117" s="65" t="s">
        <v>220</v>
      </c>
      <c r="C117" s="66">
        <v>35.611819478057257</v>
      </c>
      <c r="D117" s="66">
        <v>28.813689763514098</v>
      </c>
      <c r="E117" s="66">
        <v>6.7981297145431867</v>
      </c>
      <c r="F117" s="66">
        <v>0</v>
      </c>
      <c r="G117" s="66">
        <v>0</v>
      </c>
      <c r="H117" s="66">
        <v>0</v>
      </c>
      <c r="I117" s="66">
        <v>0</v>
      </c>
      <c r="J117" s="66">
        <v>0</v>
      </c>
      <c r="K117" s="10">
        <f t="shared" si="10"/>
        <v>0.80910467889089677</v>
      </c>
      <c r="L117" s="49">
        <f t="shared" si="11"/>
        <v>0.19089532110910407</v>
      </c>
      <c r="M117" s="49">
        <f t="shared" si="12"/>
        <v>0</v>
      </c>
      <c r="N117" s="49">
        <f t="shared" si="13"/>
        <v>0</v>
      </c>
      <c r="O117" s="49">
        <f t="shared" si="14"/>
        <v>0</v>
      </c>
      <c r="P117" s="49">
        <f t="shared" si="15"/>
        <v>0</v>
      </c>
      <c r="Q117" s="49">
        <f t="shared" si="16"/>
        <v>0</v>
      </c>
      <c r="R117" s="70">
        <f>IF(ISNA(VLOOKUP(A117,Hilfstabelle!A:C,3,FALSE)),0,VLOOKUP(A117,Hilfstabelle!A:C,3,FALSE))</f>
        <v>0.9485590722801126</v>
      </c>
      <c r="S117" s="14">
        <f t="shared" si="17"/>
        <v>2.6636074375940864E-2</v>
      </c>
      <c r="T117" s="14">
        <f t="shared" si="18"/>
        <v>3.2920430533726515E-2</v>
      </c>
    </row>
    <row r="118" spans="1:20" ht="30" x14ac:dyDescent="0.25">
      <c r="A118" s="64">
        <v>41213</v>
      </c>
      <c r="B118" s="65" t="s">
        <v>221</v>
      </c>
      <c r="C118" s="66">
        <v>29.964238761318313</v>
      </c>
      <c r="D118" s="66">
        <v>12.84025874362804</v>
      </c>
      <c r="E118" s="66">
        <v>17.123980017690261</v>
      </c>
      <c r="F118" s="66">
        <v>0</v>
      </c>
      <c r="G118" s="66">
        <v>0</v>
      </c>
      <c r="H118" s="66">
        <v>0</v>
      </c>
      <c r="I118" s="66">
        <v>0</v>
      </c>
      <c r="J118" s="66">
        <v>0</v>
      </c>
      <c r="K118" s="10">
        <f t="shared" si="10"/>
        <v>0.42851943765058681</v>
      </c>
      <c r="L118" s="49">
        <f t="shared" si="11"/>
        <v>0.5714805623494128</v>
      </c>
      <c r="M118" s="49">
        <f t="shared" si="12"/>
        <v>0</v>
      </c>
      <c r="N118" s="49">
        <f t="shared" si="13"/>
        <v>0</v>
      </c>
      <c r="O118" s="49">
        <f t="shared" si="14"/>
        <v>0</v>
      </c>
      <c r="P118" s="49">
        <f t="shared" si="15"/>
        <v>0</v>
      </c>
      <c r="Q118" s="49">
        <f t="shared" si="16"/>
        <v>0</v>
      </c>
      <c r="R118" s="70">
        <f>IF(ISNA(VLOOKUP(A118,Hilfstabelle!A:C,3,FALSE)),0,VLOOKUP(A118,Hilfstabelle!A:C,3,FALSE))</f>
        <v>4.2137183662401802E-2</v>
      </c>
      <c r="S118" s="14">
        <f t="shared" si="17"/>
        <v>1.4062490957320059E-3</v>
      </c>
      <c r="T118" s="14">
        <f t="shared" si="18"/>
        <v>3.2816459935678726E-3</v>
      </c>
    </row>
    <row r="119" spans="1:20" x14ac:dyDescent="0.25">
      <c r="A119" s="64">
        <v>41214</v>
      </c>
      <c r="B119" s="65" t="s">
        <v>222</v>
      </c>
      <c r="C119" s="66">
        <v>40.696562351499573</v>
      </c>
      <c r="D119" s="66">
        <v>28.533990026067052</v>
      </c>
      <c r="E119" s="66">
        <v>12.145734195437297</v>
      </c>
      <c r="F119" s="66">
        <v>0</v>
      </c>
      <c r="G119" s="66">
        <v>0</v>
      </c>
      <c r="H119" s="66">
        <v>1.6838129995239079E-2</v>
      </c>
      <c r="I119" s="66">
        <v>0</v>
      </c>
      <c r="J119" s="66">
        <v>0</v>
      </c>
      <c r="K119" s="10">
        <f t="shared" si="10"/>
        <v>0.70114005648970101</v>
      </c>
      <c r="L119" s="49">
        <f t="shared" si="11"/>
        <v>0.29844619529614291</v>
      </c>
      <c r="M119" s="49">
        <f t="shared" si="12"/>
        <v>0</v>
      </c>
      <c r="N119" s="49">
        <f t="shared" si="13"/>
        <v>0</v>
      </c>
      <c r="O119" s="49">
        <f t="shared" si="14"/>
        <v>4.1374821415643805E-4</v>
      </c>
      <c r="P119" s="49">
        <f t="shared" si="15"/>
        <v>0</v>
      </c>
      <c r="Q119" s="49">
        <f t="shared" si="16"/>
        <v>0</v>
      </c>
      <c r="R119" s="70">
        <f>IF(ISNA(VLOOKUP(A119,Hilfstabelle!A:C,3,FALSE)),0,VLOOKUP(A119,Hilfstabelle!A:C,3,FALSE))</f>
        <v>5.071709174539496E-2</v>
      </c>
      <c r="S119" s="14">
        <f t="shared" si="17"/>
        <v>1.2462254503795001E-3</v>
      </c>
      <c r="T119" s="14">
        <f t="shared" si="18"/>
        <v>1.7774272612790104E-3</v>
      </c>
    </row>
    <row r="120" spans="1:20" x14ac:dyDescent="0.25">
      <c r="A120" s="64">
        <v>41215</v>
      </c>
      <c r="B120" s="65" t="s">
        <v>223</v>
      </c>
      <c r="C120" s="66">
        <v>26.306155771324807</v>
      </c>
      <c r="D120" s="66">
        <v>19.746337460343227</v>
      </c>
      <c r="E120" s="66">
        <v>6.5598183109815924</v>
      </c>
      <c r="F120" s="66">
        <v>0</v>
      </c>
      <c r="G120" s="66">
        <v>0</v>
      </c>
      <c r="H120" s="66">
        <v>0</v>
      </c>
      <c r="I120" s="66">
        <v>0</v>
      </c>
      <c r="J120" s="66">
        <v>0</v>
      </c>
      <c r="K120" s="10">
        <f t="shared" si="10"/>
        <v>0.75063561669728451</v>
      </c>
      <c r="L120" s="49">
        <f t="shared" si="11"/>
        <v>0.24936438330271593</v>
      </c>
      <c r="M120" s="49">
        <f t="shared" si="12"/>
        <v>0</v>
      </c>
      <c r="N120" s="49">
        <f t="shared" si="13"/>
        <v>0</v>
      </c>
      <c r="O120" s="49">
        <f t="shared" si="14"/>
        <v>0</v>
      </c>
      <c r="P120" s="49">
        <f t="shared" si="15"/>
        <v>0</v>
      </c>
      <c r="Q120" s="49">
        <f t="shared" si="16"/>
        <v>0</v>
      </c>
      <c r="R120" s="70">
        <f>IF(ISNA(VLOOKUP(A120,Hilfstabelle!A:C,3,FALSE)),0,VLOOKUP(A120,Hilfstabelle!A:C,3,FALSE))</f>
        <v>0.30224187532407226</v>
      </c>
      <c r="S120" s="14">
        <f t="shared" si="17"/>
        <v>1.1489397308805301E-2</v>
      </c>
      <c r="T120" s="14">
        <f t="shared" si="18"/>
        <v>1.5306224555873601E-2</v>
      </c>
    </row>
    <row r="121" spans="1:20" x14ac:dyDescent="0.25">
      <c r="A121" s="64">
        <v>41216</v>
      </c>
      <c r="B121" s="65" t="s">
        <v>224</v>
      </c>
      <c r="C121" s="66">
        <v>14.094603697560263</v>
      </c>
      <c r="D121" s="66">
        <v>11.402801754021279</v>
      </c>
      <c r="E121" s="66">
        <v>2.6918019435389828</v>
      </c>
      <c r="F121" s="66">
        <v>0</v>
      </c>
      <c r="G121" s="66">
        <v>0</v>
      </c>
      <c r="H121" s="66">
        <v>0</v>
      </c>
      <c r="I121" s="66">
        <v>0</v>
      </c>
      <c r="J121" s="66">
        <v>0</v>
      </c>
      <c r="K121" s="10">
        <f t="shared" si="10"/>
        <v>0.80901896915307192</v>
      </c>
      <c r="L121" s="49">
        <f t="shared" si="11"/>
        <v>0.19098103084692805</v>
      </c>
      <c r="M121" s="49">
        <f t="shared" si="12"/>
        <v>0</v>
      </c>
      <c r="N121" s="49">
        <f t="shared" si="13"/>
        <v>0</v>
      </c>
      <c r="O121" s="49">
        <f t="shared" si="14"/>
        <v>0</v>
      </c>
      <c r="P121" s="49">
        <f t="shared" si="15"/>
        <v>0</v>
      </c>
      <c r="Q121" s="49">
        <f t="shared" si="16"/>
        <v>0</v>
      </c>
      <c r="R121" s="70">
        <f>IF(ISNA(VLOOKUP(A121,Hilfstabelle!A:C,3,FALSE)),0,VLOOKUP(A121,Hilfstabelle!A:C,3,FALSE))</f>
        <v>0.28023326273048793</v>
      </c>
      <c r="S121" s="14">
        <f t="shared" si="17"/>
        <v>1.9882308771760324E-2</v>
      </c>
      <c r="T121" s="14">
        <f t="shared" si="18"/>
        <v>2.4575825202929769E-2</v>
      </c>
    </row>
    <row r="122" spans="1:20" x14ac:dyDescent="0.25">
      <c r="A122" s="64">
        <v>41217</v>
      </c>
      <c r="B122" s="65" t="s">
        <v>225</v>
      </c>
      <c r="C122" s="66">
        <v>0.24232793245468456</v>
      </c>
      <c r="D122" s="66">
        <v>0.24232793245468456</v>
      </c>
      <c r="E122" s="66">
        <v>0</v>
      </c>
      <c r="F122" s="66">
        <v>0</v>
      </c>
      <c r="G122" s="66">
        <v>0</v>
      </c>
      <c r="H122" s="66">
        <v>0</v>
      </c>
      <c r="I122" s="66">
        <v>0</v>
      </c>
      <c r="J122" s="66">
        <v>0</v>
      </c>
      <c r="K122" s="10">
        <f t="shared" si="10"/>
        <v>1</v>
      </c>
      <c r="L122" s="49">
        <f t="shared" si="11"/>
        <v>0</v>
      </c>
      <c r="M122" s="49">
        <f t="shared" si="12"/>
        <v>0</v>
      </c>
      <c r="N122" s="49">
        <f t="shared" si="13"/>
        <v>0</v>
      </c>
      <c r="O122" s="49">
        <f t="shared" si="14"/>
        <v>0</v>
      </c>
      <c r="P122" s="49">
        <f t="shared" si="15"/>
        <v>0</v>
      </c>
      <c r="Q122" s="49">
        <f t="shared" si="16"/>
        <v>0</v>
      </c>
      <c r="R122" s="70">
        <f>IF(ISNA(VLOOKUP(A122,Hilfstabelle!A:C,3,FALSE)),0,VLOOKUP(A122,Hilfstabelle!A:C,3,FALSE))</f>
        <v>0</v>
      </c>
      <c r="S122" s="14">
        <f t="shared" si="17"/>
        <v>0</v>
      </c>
      <c r="T122" s="14">
        <f t="shared" si="18"/>
        <v>0</v>
      </c>
    </row>
    <row r="123" spans="1:20" x14ac:dyDescent="0.25">
      <c r="A123" s="64">
        <v>41218</v>
      </c>
      <c r="B123" s="65" t="s">
        <v>226</v>
      </c>
      <c r="C123" s="66">
        <v>33.511097064560843</v>
      </c>
      <c r="D123" s="66">
        <v>26.564257606868587</v>
      </c>
      <c r="E123" s="66">
        <v>6.7547261378431367</v>
      </c>
      <c r="F123" s="66">
        <v>0</v>
      </c>
      <c r="G123" s="66">
        <v>0</v>
      </c>
      <c r="H123" s="66">
        <v>0</v>
      </c>
      <c r="I123" s="66">
        <v>0.1921133198491268</v>
      </c>
      <c r="J123" s="66">
        <v>0</v>
      </c>
      <c r="K123" s="10">
        <f t="shared" si="10"/>
        <v>0.79270032716897287</v>
      </c>
      <c r="L123" s="49">
        <f t="shared" si="11"/>
        <v>0.20156684589674315</v>
      </c>
      <c r="M123" s="49">
        <f t="shared" si="12"/>
        <v>0</v>
      </c>
      <c r="N123" s="49">
        <f t="shared" si="13"/>
        <v>0</v>
      </c>
      <c r="O123" s="49">
        <f t="shared" si="14"/>
        <v>0</v>
      </c>
      <c r="P123" s="49">
        <f t="shared" si="15"/>
        <v>5.7328269342842063E-3</v>
      </c>
      <c r="Q123" s="49">
        <f t="shared" si="16"/>
        <v>0</v>
      </c>
      <c r="R123" s="70">
        <f>IF(ISNA(VLOOKUP(A123,Hilfstabelle!A:C,3,FALSE)),0,VLOOKUP(A123,Hilfstabelle!A:C,3,FALSE))</f>
        <v>6.7988541089466087E-2</v>
      </c>
      <c r="S123" s="14">
        <f t="shared" si="17"/>
        <v>2.0288366256253172E-3</v>
      </c>
      <c r="T123" s="14">
        <f t="shared" si="18"/>
        <v>2.5593992535250308E-3</v>
      </c>
    </row>
    <row r="124" spans="1:20" x14ac:dyDescent="0.25">
      <c r="A124" s="64">
        <v>41220</v>
      </c>
      <c r="B124" s="65" t="s">
        <v>227</v>
      </c>
      <c r="C124" s="66">
        <v>8.9379502634858419</v>
      </c>
      <c r="D124" s="66">
        <v>7.9885108723829283</v>
      </c>
      <c r="E124" s="66">
        <v>0.84299138344800606</v>
      </c>
      <c r="F124" s="66">
        <v>0</v>
      </c>
      <c r="G124" s="66">
        <v>0</v>
      </c>
      <c r="H124" s="66">
        <v>0</v>
      </c>
      <c r="I124" s="66">
        <v>0.10644800765490284</v>
      </c>
      <c r="J124" s="66">
        <v>0</v>
      </c>
      <c r="K124" s="10">
        <f t="shared" si="10"/>
        <v>0.89377437073221888</v>
      </c>
      <c r="L124" s="49">
        <f t="shared" si="11"/>
        <v>9.4315962675679016E-2</v>
      </c>
      <c r="M124" s="49">
        <f t="shared" si="12"/>
        <v>0</v>
      </c>
      <c r="N124" s="49">
        <f t="shared" si="13"/>
        <v>0</v>
      </c>
      <c r="O124" s="49">
        <f t="shared" si="14"/>
        <v>0</v>
      </c>
      <c r="P124" s="49">
        <f t="shared" si="15"/>
        <v>1.1909666592101579E-2</v>
      </c>
      <c r="Q124" s="49">
        <f t="shared" si="16"/>
        <v>0</v>
      </c>
      <c r="R124" s="70">
        <f>IF(ISNA(VLOOKUP(A124,Hilfstabelle!A:C,3,FALSE)),0,VLOOKUP(A124,Hilfstabelle!A:C,3,FALSE))</f>
        <v>0.13020663315304007</v>
      </c>
      <c r="S124" s="14">
        <f t="shared" si="17"/>
        <v>1.4567840423656473E-2</v>
      </c>
      <c r="T124" s="14">
        <f t="shared" si="18"/>
        <v>1.6299237146084042E-2</v>
      </c>
    </row>
    <row r="125" spans="1:20" x14ac:dyDescent="0.25">
      <c r="A125" s="64">
        <v>41221</v>
      </c>
      <c r="B125" s="65" t="s">
        <v>228</v>
      </c>
      <c r="C125" s="66">
        <v>18.617063787548055</v>
      </c>
      <c r="D125" s="66">
        <v>16.389725666587232</v>
      </c>
      <c r="E125" s="66">
        <v>2.2273381209608316</v>
      </c>
      <c r="F125" s="66">
        <v>0</v>
      </c>
      <c r="G125" s="66">
        <v>0</v>
      </c>
      <c r="H125" s="66">
        <v>0</v>
      </c>
      <c r="I125" s="66">
        <v>0</v>
      </c>
      <c r="J125" s="66">
        <v>0</v>
      </c>
      <c r="K125" s="10">
        <f t="shared" si="10"/>
        <v>0.88036039697889579</v>
      </c>
      <c r="L125" s="49">
        <f t="shared" si="11"/>
        <v>0.11963960302110462</v>
      </c>
      <c r="M125" s="49">
        <f t="shared" si="12"/>
        <v>0</v>
      </c>
      <c r="N125" s="49">
        <f t="shared" si="13"/>
        <v>0</v>
      </c>
      <c r="O125" s="49">
        <f t="shared" si="14"/>
        <v>0</v>
      </c>
      <c r="P125" s="49">
        <f t="shared" si="15"/>
        <v>0</v>
      </c>
      <c r="Q125" s="49">
        <f t="shared" si="16"/>
        <v>0</v>
      </c>
      <c r="R125" s="70">
        <f>IF(ISNA(VLOOKUP(A125,Hilfstabelle!A:C,3,FALSE)),0,VLOOKUP(A125,Hilfstabelle!A:C,3,FALSE))</f>
        <v>0</v>
      </c>
      <c r="S125" s="14">
        <f t="shared" si="17"/>
        <v>0</v>
      </c>
      <c r="T125" s="14">
        <f t="shared" si="18"/>
        <v>0</v>
      </c>
    </row>
    <row r="126" spans="1:20" x14ac:dyDescent="0.25">
      <c r="A126" s="64">
        <v>41222</v>
      </c>
      <c r="B126" s="65" t="s">
        <v>229</v>
      </c>
      <c r="C126" s="66">
        <v>15.862580934390852</v>
      </c>
      <c r="D126" s="66">
        <v>12.863818111084486</v>
      </c>
      <c r="E126" s="66">
        <v>2.998762823306365</v>
      </c>
      <c r="F126" s="66">
        <v>0</v>
      </c>
      <c r="G126" s="66">
        <v>0</v>
      </c>
      <c r="H126" s="66">
        <v>0</v>
      </c>
      <c r="I126" s="66">
        <v>0</v>
      </c>
      <c r="J126" s="66">
        <v>0</v>
      </c>
      <c r="K126" s="10">
        <f t="shared" si="10"/>
        <v>0.81095366285539938</v>
      </c>
      <c r="L126" s="49">
        <f t="shared" si="11"/>
        <v>0.18904633714460051</v>
      </c>
      <c r="M126" s="49">
        <f t="shared" si="12"/>
        <v>0</v>
      </c>
      <c r="N126" s="49">
        <f t="shared" si="13"/>
        <v>0</v>
      </c>
      <c r="O126" s="49">
        <f t="shared" si="14"/>
        <v>0</v>
      </c>
      <c r="P126" s="49">
        <f t="shared" si="15"/>
        <v>0</v>
      </c>
      <c r="Q126" s="49">
        <f t="shared" si="16"/>
        <v>0</v>
      </c>
      <c r="R126" s="70">
        <f>IF(ISNA(VLOOKUP(A126,Hilfstabelle!A:C,3,FALSE)),0,VLOOKUP(A126,Hilfstabelle!A:C,3,FALSE))</f>
        <v>0</v>
      </c>
      <c r="S126" s="14">
        <f t="shared" si="17"/>
        <v>0</v>
      </c>
      <c r="T126" s="14">
        <f t="shared" si="18"/>
        <v>0</v>
      </c>
    </row>
    <row r="127" spans="1:20" x14ac:dyDescent="0.25">
      <c r="A127" s="64">
        <v>41223</v>
      </c>
      <c r="B127" s="65" t="s">
        <v>230</v>
      </c>
      <c r="C127" s="66">
        <v>18.996550102624994</v>
      </c>
      <c r="D127" s="66">
        <v>11.577293094237328</v>
      </c>
      <c r="E127" s="66">
        <v>7.4192570083876763</v>
      </c>
      <c r="F127" s="66">
        <v>0</v>
      </c>
      <c r="G127" s="66">
        <v>0</v>
      </c>
      <c r="H127" s="66">
        <v>0</v>
      </c>
      <c r="I127" s="66">
        <v>0</v>
      </c>
      <c r="J127" s="66">
        <v>0</v>
      </c>
      <c r="K127" s="10">
        <f t="shared" si="10"/>
        <v>0.60944187400835204</v>
      </c>
      <c r="L127" s="49">
        <f t="shared" si="11"/>
        <v>0.39055812599164852</v>
      </c>
      <c r="M127" s="49">
        <f t="shared" si="12"/>
        <v>0</v>
      </c>
      <c r="N127" s="49">
        <f t="shared" si="13"/>
        <v>0</v>
      </c>
      <c r="O127" s="49">
        <f t="shared" si="14"/>
        <v>0</v>
      </c>
      <c r="P127" s="49">
        <f t="shared" si="15"/>
        <v>0</v>
      </c>
      <c r="Q127" s="49">
        <f t="shared" si="16"/>
        <v>0</v>
      </c>
      <c r="R127" s="70">
        <f>IF(ISNA(VLOOKUP(A127,Hilfstabelle!A:C,3,FALSE)),0,VLOOKUP(A127,Hilfstabelle!A:C,3,FALSE))</f>
        <v>0</v>
      </c>
      <c r="S127" s="14">
        <f t="shared" si="17"/>
        <v>0</v>
      </c>
      <c r="T127" s="14">
        <f t="shared" si="18"/>
        <v>0</v>
      </c>
    </row>
    <row r="128" spans="1:20" x14ac:dyDescent="0.25">
      <c r="A128" s="64">
        <v>41224</v>
      </c>
      <c r="B128" s="65" t="s">
        <v>231</v>
      </c>
      <c r="C128" s="66">
        <v>4.8320364786892007</v>
      </c>
      <c r="D128" s="66">
        <v>4.8320364786892007</v>
      </c>
      <c r="E128" s="66">
        <v>0</v>
      </c>
      <c r="F128" s="66">
        <v>0</v>
      </c>
      <c r="G128" s="66">
        <v>0</v>
      </c>
      <c r="H128" s="66">
        <v>0</v>
      </c>
      <c r="I128" s="66">
        <v>0</v>
      </c>
      <c r="J128" s="66">
        <v>0</v>
      </c>
      <c r="K128" s="10">
        <f t="shared" si="10"/>
        <v>1</v>
      </c>
      <c r="L128" s="49">
        <f t="shared" si="11"/>
        <v>0</v>
      </c>
      <c r="M128" s="49">
        <f t="shared" si="12"/>
        <v>0</v>
      </c>
      <c r="N128" s="49">
        <f t="shared" si="13"/>
        <v>0</v>
      </c>
      <c r="O128" s="49">
        <f t="shared" si="14"/>
        <v>0</v>
      </c>
      <c r="P128" s="49">
        <f t="shared" si="15"/>
        <v>0</v>
      </c>
      <c r="Q128" s="49">
        <f t="shared" si="16"/>
        <v>0</v>
      </c>
      <c r="R128" s="70">
        <f>IF(ISNA(VLOOKUP(A128,Hilfstabelle!A:C,3,FALSE)),0,VLOOKUP(A128,Hilfstabelle!A:C,3,FALSE))</f>
        <v>0</v>
      </c>
      <c r="S128" s="14">
        <f t="shared" si="17"/>
        <v>0</v>
      </c>
      <c r="T128" s="14">
        <f t="shared" si="18"/>
        <v>0</v>
      </c>
    </row>
    <row r="129" spans="1:20" x14ac:dyDescent="0.25">
      <c r="A129" s="64">
        <v>41225</v>
      </c>
      <c r="B129" s="65" t="s">
        <v>232</v>
      </c>
      <c r="C129" s="66">
        <v>1.0820500750957178</v>
      </c>
      <c r="D129" s="66">
        <v>1.0265246958705345</v>
      </c>
      <c r="E129" s="66">
        <v>5.5525379225183302E-2</v>
      </c>
      <c r="F129" s="66">
        <v>0</v>
      </c>
      <c r="G129" s="66">
        <v>0</v>
      </c>
      <c r="H129" s="66">
        <v>0</v>
      </c>
      <c r="I129" s="66">
        <v>0</v>
      </c>
      <c r="J129" s="66">
        <v>0</v>
      </c>
      <c r="K129" s="10">
        <f t="shared" si="10"/>
        <v>0.94868501883309653</v>
      </c>
      <c r="L129" s="49">
        <f t="shared" si="11"/>
        <v>5.1314981166903521E-2</v>
      </c>
      <c r="M129" s="49">
        <f t="shared" si="12"/>
        <v>0</v>
      </c>
      <c r="N129" s="49">
        <f t="shared" si="13"/>
        <v>0</v>
      </c>
      <c r="O129" s="49">
        <f t="shared" si="14"/>
        <v>0</v>
      </c>
      <c r="P129" s="49">
        <f t="shared" si="15"/>
        <v>0</v>
      </c>
      <c r="Q129" s="49">
        <f t="shared" si="16"/>
        <v>0</v>
      </c>
      <c r="R129" s="70">
        <f>IF(ISNA(VLOOKUP(A129,Hilfstabelle!A:C,3,FALSE)),0,VLOOKUP(A129,Hilfstabelle!A:C,3,FALSE))</f>
        <v>0</v>
      </c>
      <c r="S129" s="14">
        <f t="shared" si="17"/>
        <v>0</v>
      </c>
      <c r="T129" s="14">
        <f t="shared" si="18"/>
        <v>0</v>
      </c>
    </row>
    <row r="130" spans="1:20" ht="30" x14ac:dyDescent="0.25">
      <c r="A130" s="64">
        <v>41226</v>
      </c>
      <c r="B130" s="65" t="s">
        <v>233</v>
      </c>
      <c r="C130" s="66">
        <v>5.9376016673534702</v>
      </c>
      <c r="D130" s="66">
        <v>5.8161496781032316</v>
      </c>
      <c r="E130" s="66">
        <v>0.12145198925023883</v>
      </c>
      <c r="F130" s="66">
        <v>0</v>
      </c>
      <c r="G130" s="66">
        <v>0</v>
      </c>
      <c r="H130" s="66">
        <v>0</v>
      </c>
      <c r="I130" s="66">
        <v>0</v>
      </c>
      <c r="J130" s="66">
        <v>0</v>
      </c>
      <c r="K130" s="10">
        <f t="shared" si="10"/>
        <v>0.97954527837089267</v>
      </c>
      <c r="L130" s="49">
        <f t="shared" si="11"/>
        <v>2.0454721629107338E-2</v>
      </c>
      <c r="M130" s="49">
        <f t="shared" si="12"/>
        <v>0</v>
      </c>
      <c r="N130" s="49">
        <f t="shared" si="13"/>
        <v>0</v>
      </c>
      <c r="O130" s="49">
        <f t="shared" si="14"/>
        <v>0</v>
      </c>
      <c r="P130" s="49">
        <f t="shared" si="15"/>
        <v>0</v>
      </c>
      <c r="Q130" s="49">
        <f t="shared" si="16"/>
        <v>0</v>
      </c>
      <c r="R130" s="70">
        <f>IF(ISNA(VLOOKUP(A130,Hilfstabelle!A:C,3,FALSE)),0,VLOOKUP(A130,Hilfstabelle!A:C,3,FALSE))</f>
        <v>0</v>
      </c>
      <c r="S130" s="14">
        <f t="shared" si="17"/>
        <v>0</v>
      </c>
      <c r="T130" s="14">
        <f t="shared" si="18"/>
        <v>0</v>
      </c>
    </row>
    <row r="131" spans="1:20" ht="30" x14ac:dyDescent="0.25">
      <c r="A131" s="64">
        <v>41227</v>
      </c>
      <c r="B131" s="65" t="s">
        <v>234</v>
      </c>
      <c r="C131" s="66">
        <v>14.734932259955102</v>
      </c>
      <c r="D131" s="66">
        <v>9.599873618587992</v>
      </c>
      <c r="E131" s="66">
        <v>5.1350586413671229</v>
      </c>
      <c r="F131" s="66">
        <v>0</v>
      </c>
      <c r="G131" s="66">
        <v>0</v>
      </c>
      <c r="H131" s="66">
        <v>0</v>
      </c>
      <c r="I131" s="66">
        <v>0</v>
      </c>
      <c r="J131" s="66">
        <v>0</v>
      </c>
      <c r="K131" s="10">
        <f t="shared" ref="K131:K194" si="19">D131/$C131</f>
        <v>0.65150442833574607</v>
      </c>
      <c r="L131" s="49">
        <f t="shared" ref="L131:L194" si="20">E131/$C131</f>
        <v>0.34849557166425477</v>
      </c>
      <c r="M131" s="49">
        <f t="shared" ref="M131:M194" si="21">F131/$C131</f>
        <v>0</v>
      </c>
      <c r="N131" s="49">
        <f t="shared" ref="N131:N194" si="22">G131/$C131</f>
        <v>0</v>
      </c>
      <c r="O131" s="49">
        <f t="shared" ref="O131:O194" si="23">H131/$C131</f>
        <v>0</v>
      </c>
      <c r="P131" s="49">
        <f t="shared" ref="P131:P194" si="24">I131/$C131</f>
        <v>0</v>
      </c>
      <c r="Q131" s="49">
        <f t="shared" ref="Q131:Q194" si="25">J131/$C131</f>
        <v>0</v>
      </c>
      <c r="R131" s="70">
        <f>IF(ISNA(VLOOKUP(A131,Hilfstabelle!A:C,3,FALSE)),0,VLOOKUP(A131,Hilfstabelle!A:C,3,FALSE))</f>
        <v>0</v>
      </c>
      <c r="S131" s="14">
        <f t="shared" ref="S131:S194" si="26">R131/C131</f>
        <v>0</v>
      </c>
      <c r="T131" s="14">
        <f t="shared" ref="T131:T194" si="27">R131/D131</f>
        <v>0</v>
      </c>
    </row>
    <row r="132" spans="1:20" x14ac:dyDescent="0.25">
      <c r="A132" s="64">
        <v>41228</v>
      </c>
      <c r="B132" s="65" t="s">
        <v>235</v>
      </c>
      <c r="C132" s="66">
        <v>7.1359311468487086</v>
      </c>
      <c r="D132" s="66">
        <v>6.046234125655273</v>
      </c>
      <c r="E132" s="66">
        <v>0.83275131059447238</v>
      </c>
      <c r="F132" s="66">
        <v>0</v>
      </c>
      <c r="G132" s="66">
        <v>0</v>
      </c>
      <c r="H132" s="66">
        <v>0.25694571059896343</v>
      </c>
      <c r="I132" s="66">
        <v>0</v>
      </c>
      <c r="J132" s="66">
        <v>0</v>
      </c>
      <c r="K132" s="10">
        <f t="shared" si="19"/>
        <v>0.84729434760946987</v>
      </c>
      <c r="L132" s="49">
        <f t="shared" si="20"/>
        <v>0.11669833879524227</v>
      </c>
      <c r="M132" s="49">
        <f t="shared" si="21"/>
        <v>0</v>
      </c>
      <c r="N132" s="49">
        <f t="shared" si="22"/>
        <v>0</v>
      </c>
      <c r="O132" s="49">
        <f t="shared" si="23"/>
        <v>3.6007313595287839E-2</v>
      </c>
      <c r="P132" s="49">
        <f t="shared" si="24"/>
        <v>0</v>
      </c>
      <c r="Q132" s="49">
        <f t="shared" si="25"/>
        <v>0</v>
      </c>
      <c r="R132" s="70">
        <f>IF(ISNA(VLOOKUP(A132,Hilfstabelle!A:C,3,FALSE)),0,VLOOKUP(A132,Hilfstabelle!A:C,3,FALSE))</f>
        <v>0.11944945278806396</v>
      </c>
      <c r="S132" s="14">
        <f t="shared" si="26"/>
        <v>1.673915433458378E-2</v>
      </c>
      <c r="T132" s="14">
        <f t="shared" si="27"/>
        <v>1.9756008501427058E-2</v>
      </c>
    </row>
    <row r="133" spans="1:20" x14ac:dyDescent="0.25">
      <c r="A133" s="64">
        <v>41229</v>
      </c>
      <c r="B133" s="65" t="s">
        <v>236</v>
      </c>
      <c r="C133" s="66">
        <v>25.822607689424171</v>
      </c>
      <c r="D133" s="66">
        <v>17.370532175121248</v>
      </c>
      <c r="E133" s="66">
        <v>8.4467662100456771</v>
      </c>
      <c r="F133" s="66">
        <v>0</v>
      </c>
      <c r="G133" s="66">
        <v>0</v>
      </c>
      <c r="H133" s="66">
        <v>5.309304257230303E-3</v>
      </c>
      <c r="I133" s="66">
        <v>0</v>
      </c>
      <c r="J133" s="66">
        <v>0</v>
      </c>
      <c r="K133" s="10">
        <f t="shared" si="19"/>
        <v>0.67268698746623756</v>
      </c>
      <c r="L133" s="49">
        <f t="shared" si="20"/>
        <v>0.32710740571352553</v>
      </c>
      <c r="M133" s="49">
        <f t="shared" si="21"/>
        <v>0</v>
      </c>
      <c r="N133" s="49">
        <f t="shared" si="22"/>
        <v>0</v>
      </c>
      <c r="O133" s="49">
        <f t="shared" si="23"/>
        <v>2.0560682023623686E-4</v>
      </c>
      <c r="P133" s="49">
        <f t="shared" si="24"/>
        <v>0</v>
      </c>
      <c r="Q133" s="49">
        <f t="shared" si="25"/>
        <v>0</v>
      </c>
      <c r="R133" s="70">
        <f>IF(ISNA(VLOOKUP(A133,Hilfstabelle!A:C,3,FALSE)),0,VLOOKUP(A133,Hilfstabelle!A:C,3,FALSE))</f>
        <v>0</v>
      </c>
      <c r="S133" s="14">
        <f t="shared" si="26"/>
        <v>0</v>
      </c>
      <c r="T133" s="14">
        <f t="shared" si="27"/>
        <v>0</v>
      </c>
    </row>
    <row r="134" spans="1:20" x14ac:dyDescent="0.25">
      <c r="A134" s="64">
        <v>41230</v>
      </c>
      <c r="B134" s="65" t="s">
        <v>237</v>
      </c>
      <c r="C134" s="66">
        <v>8.880678117211831</v>
      </c>
      <c r="D134" s="66">
        <v>8.566985246063421</v>
      </c>
      <c r="E134" s="66">
        <v>0.2623597460057705</v>
      </c>
      <c r="F134" s="66">
        <v>0</v>
      </c>
      <c r="G134" s="66">
        <v>0</v>
      </c>
      <c r="H134" s="66">
        <v>0</v>
      </c>
      <c r="I134" s="66">
        <v>5.133312514263845E-2</v>
      </c>
      <c r="J134" s="66">
        <v>0</v>
      </c>
      <c r="K134" s="10">
        <f t="shared" si="19"/>
        <v>0.96467692365288693</v>
      </c>
      <c r="L134" s="49">
        <f t="shared" si="20"/>
        <v>2.9542760422459801E-2</v>
      </c>
      <c r="M134" s="49">
        <f t="shared" si="21"/>
        <v>0</v>
      </c>
      <c r="N134" s="49">
        <f t="shared" si="22"/>
        <v>0</v>
      </c>
      <c r="O134" s="49">
        <f t="shared" si="23"/>
        <v>0</v>
      </c>
      <c r="P134" s="49">
        <f t="shared" si="24"/>
        <v>5.7803159246531668E-3</v>
      </c>
      <c r="Q134" s="49">
        <f t="shared" si="25"/>
        <v>0</v>
      </c>
      <c r="R134" s="70">
        <f>IF(ISNA(VLOOKUP(A134,Hilfstabelle!A:C,3,FALSE)),0,VLOOKUP(A134,Hilfstabelle!A:C,3,FALSE))</f>
        <v>0</v>
      </c>
      <c r="S134" s="14">
        <f t="shared" si="26"/>
        <v>0</v>
      </c>
      <c r="T134" s="14">
        <f t="shared" si="27"/>
        <v>0</v>
      </c>
    </row>
    <row r="135" spans="1:20" x14ac:dyDescent="0.25">
      <c r="A135" s="64">
        <v>41231</v>
      </c>
      <c r="B135" s="65" t="s">
        <v>238</v>
      </c>
      <c r="C135" s="66">
        <v>41.057611977791993</v>
      </c>
      <c r="D135" s="66">
        <v>34.697113988000758</v>
      </c>
      <c r="E135" s="66">
        <v>5.5470013739174027</v>
      </c>
      <c r="F135" s="66">
        <v>0</v>
      </c>
      <c r="G135" s="66">
        <v>0</v>
      </c>
      <c r="H135" s="66">
        <v>0.81349661587383892</v>
      </c>
      <c r="I135" s="66">
        <v>0</v>
      </c>
      <c r="J135" s="66">
        <v>0</v>
      </c>
      <c r="K135" s="10">
        <f t="shared" si="19"/>
        <v>0.8450835866140578</v>
      </c>
      <c r="L135" s="49">
        <f t="shared" si="20"/>
        <v>0.1351028739060072</v>
      </c>
      <c r="M135" s="49">
        <f t="shared" si="21"/>
        <v>0</v>
      </c>
      <c r="N135" s="49">
        <f t="shared" si="22"/>
        <v>0</v>
      </c>
      <c r="O135" s="49">
        <f t="shared" si="23"/>
        <v>1.9813539479935124E-2</v>
      </c>
      <c r="P135" s="49">
        <f t="shared" si="24"/>
        <v>0</v>
      </c>
      <c r="Q135" s="49">
        <f t="shared" si="25"/>
        <v>0</v>
      </c>
      <c r="R135" s="70">
        <f>IF(ISNA(VLOOKUP(A135,Hilfstabelle!A:C,3,FALSE)),0,VLOOKUP(A135,Hilfstabelle!A:C,3,FALSE))</f>
        <v>0.55992362581394262</v>
      </c>
      <c r="S135" s="14">
        <f t="shared" si="26"/>
        <v>1.3637510776730135E-2</v>
      </c>
      <c r="T135" s="14">
        <f t="shared" si="27"/>
        <v>1.6137469704471098E-2</v>
      </c>
    </row>
    <row r="136" spans="1:20" x14ac:dyDescent="0.25">
      <c r="A136" s="64">
        <v>41232</v>
      </c>
      <c r="B136" s="65" t="s">
        <v>239</v>
      </c>
      <c r="C136" s="66">
        <v>11.841487138103757</v>
      </c>
      <c r="D136" s="66">
        <v>10.091730866894238</v>
      </c>
      <c r="E136" s="66">
        <v>1.7270920369069112</v>
      </c>
      <c r="F136" s="66">
        <v>0</v>
      </c>
      <c r="G136" s="66">
        <v>0</v>
      </c>
      <c r="H136" s="66">
        <v>2.2664234302605613E-2</v>
      </c>
      <c r="I136" s="66">
        <v>0</v>
      </c>
      <c r="J136" s="66">
        <v>0</v>
      </c>
      <c r="K136" s="10">
        <f t="shared" si="19"/>
        <v>0.85223509084605431</v>
      </c>
      <c r="L136" s="49">
        <f t="shared" si="20"/>
        <v>0.14585094057565137</v>
      </c>
      <c r="M136" s="49">
        <f t="shared" si="21"/>
        <v>0</v>
      </c>
      <c r="N136" s="49">
        <f t="shared" si="22"/>
        <v>0</v>
      </c>
      <c r="O136" s="49">
        <f t="shared" si="23"/>
        <v>1.9139685782942092E-3</v>
      </c>
      <c r="P136" s="49">
        <f t="shared" si="24"/>
        <v>0</v>
      </c>
      <c r="Q136" s="49">
        <f t="shared" si="25"/>
        <v>0</v>
      </c>
      <c r="R136" s="70">
        <f>IF(ISNA(VLOOKUP(A136,Hilfstabelle!A:C,3,FALSE)),0,VLOOKUP(A136,Hilfstabelle!A:C,3,FALSE))</f>
        <v>0.13936094484892689</v>
      </c>
      <c r="S136" s="14">
        <f t="shared" si="26"/>
        <v>1.1768871867494469E-2</v>
      </c>
      <c r="T136" s="14">
        <f t="shared" si="27"/>
        <v>1.3809419482845925E-2</v>
      </c>
    </row>
    <row r="137" spans="1:20" x14ac:dyDescent="0.25">
      <c r="A137" s="64">
        <v>41233</v>
      </c>
      <c r="B137" s="65" t="s">
        <v>240</v>
      </c>
      <c r="C137" s="66">
        <v>27.414507292386968</v>
      </c>
      <c r="D137" s="66">
        <v>23.040545987355724</v>
      </c>
      <c r="E137" s="66">
        <v>3.9214246641257624</v>
      </c>
      <c r="F137" s="66">
        <v>0</v>
      </c>
      <c r="G137" s="66">
        <v>0</v>
      </c>
      <c r="H137" s="66">
        <v>0.4525366409054849</v>
      </c>
      <c r="I137" s="66">
        <v>0</v>
      </c>
      <c r="J137" s="66">
        <v>0</v>
      </c>
      <c r="K137" s="10">
        <f t="shared" si="19"/>
        <v>0.8404508511358183</v>
      </c>
      <c r="L137" s="49">
        <f t="shared" si="20"/>
        <v>0.14304195301787331</v>
      </c>
      <c r="M137" s="49">
        <f t="shared" si="21"/>
        <v>0</v>
      </c>
      <c r="N137" s="49">
        <f t="shared" si="22"/>
        <v>0</v>
      </c>
      <c r="O137" s="49">
        <f t="shared" si="23"/>
        <v>1.6507195846308522E-2</v>
      </c>
      <c r="P137" s="49">
        <f t="shared" si="24"/>
        <v>0</v>
      </c>
      <c r="Q137" s="49">
        <f t="shared" si="25"/>
        <v>0</v>
      </c>
      <c r="R137" s="70">
        <f>IF(ISNA(VLOOKUP(A137,Hilfstabelle!A:C,3,FALSE)),0,VLOOKUP(A137,Hilfstabelle!A:C,3,FALSE))</f>
        <v>0.40530263164532465</v>
      </c>
      <c r="S137" s="14">
        <f t="shared" si="26"/>
        <v>1.4784239137424788E-2</v>
      </c>
      <c r="T137" s="14">
        <f t="shared" si="27"/>
        <v>1.7590843197368158E-2</v>
      </c>
    </row>
    <row r="138" spans="1:20" x14ac:dyDescent="0.25">
      <c r="A138" s="64">
        <v>41234</v>
      </c>
      <c r="B138" s="65" t="s">
        <v>241</v>
      </c>
      <c r="C138" s="66">
        <v>32.859350959914124</v>
      </c>
      <c r="D138" s="66">
        <v>12.586159351857649</v>
      </c>
      <c r="E138" s="66">
        <v>20.273191608056472</v>
      </c>
      <c r="F138" s="66">
        <v>0</v>
      </c>
      <c r="G138" s="66">
        <v>0</v>
      </c>
      <c r="H138" s="66">
        <v>0</v>
      </c>
      <c r="I138" s="66">
        <v>0</v>
      </c>
      <c r="J138" s="66">
        <v>0</v>
      </c>
      <c r="K138" s="10">
        <f t="shared" si="19"/>
        <v>0.38303128285192833</v>
      </c>
      <c r="L138" s="49">
        <f t="shared" si="20"/>
        <v>0.61696871714807155</v>
      </c>
      <c r="M138" s="49">
        <f t="shared" si="21"/>
        <v>0</v>
      </c>
      <c r="N138" s="49">
        <f t="shared" si="22"/>
        <v>0</v>
      </c>
      <c r="O138" s="49">
        <f t="shared" si="23"/>
        <v>0</v>
      </c>
      <c r="P138" s="49">
        <f t="shared" si="24"/>
        <v>0</v>
      </c>
      <c r="Q138" s="49">
        <f t="shared" si="25"/>
        <v>0</v>
      </c>
      <c r="R138" s="70">
        <f>IF(ISNA(VLOOKUP(A138,Hilfstabelle!A:C,3,FALSE)),0,VLOOKUP(A138,Hilfstabelle!A:C,3,FALSE))</f>
        <v>0</v>
      </c>
      <c r="S138" s="14">
        <f t="shared" si="26"/>
        <v>0</v>
      </c>
      <c r="T138" s="14">
        <f t="shared" si="27"/>
        <v>0</v>
      </c>
    </row>
    <row r="139" spans="1:20" x14ac:dyDescent="0.25">
      <c r="A139" s="64">
        <v>41235</v>
      </c>
      <c r="B139" s="65" t="s">
        <v>242</v>
      </c>
      <c r="C139" s="66">
        <v>22.570692197854491</v>
      </c>
      <c r="D139" s="66">
        <v>18.144449878956337</v>
      </c>
      <c r="E139" s="66">
        <v>4.4262423188981534</v>
      </c>
      <c r="F139" s="66">
        <v>0</v>
      </c>
      <c r="G139" s="66">
        <v>0</v>
      </c>
      <c r="H139" s="66">
        <v>0</v>
      </c>
      <c r="I139" s="66">
        <v>0</v>
      </c>
      <c r="J139" s="66">
        <v>0</v>
      </c>
      <c r="K139" s="10">
        <f t="shared" si="19"/>
        <v>0.80389425897541145</v>
      </c>
      <c r="L139" s="49">
        <f t="shared" si="20"/>
        <v>0.19610574102458853</v>
      </c>
      <c r="M139" s="49">
        <f t="shared" si="21"/>
        <v>0</v>
      </c>
      <c r="N139" s="49">
        <f t="shared" si="22"/>
        <v>0</v>
      </c>
      <c r="O139" s="49">
        <f t="shared" si="23"/>
        <v>0</v>
      </c>
      <c r="P139" s="49">
        <f t="shared" si="24"/>
        <v>0</v>
      </c>
      <c r="Q139" s="49">
        <f t="shared" si="25"/>
        <v>0</v>
      </c>
      <c r="R139" s="70">
        <f>IF(ISNA(VLOOKUP(A139,Hilfstabelle!A:C,3,FALSE)),0,VLOOKUP(A139,Hilfstabelle!A:C,3,FALSE))</f>
        <v>1.3722344271692857</v>
      </c>
      <c r="S139" s="14">
        <f t="shared" si="26"/>
        <v>6.0797179596455912E-2</v>
      </c>
      <c r="T139" s="14">
        <f t="shared" si="27"/>
        <v>7.562832912122526E-2</v>
      </c>
    </row>
    <row r="140" spans="1:20" x14ac:dyDescent="0.25">
      <c r="A140" s="64">
        <v>41236</v>
      </c>
      <c r="B140" s="65" t="s">
        <v>243</v>
      </c>
      <c r="C140" s="66">
        <v>5.1072984831333992</v>
      </c>
      <c r="D140" s="66">
        <v>4.6631813328199341</v>
      </c>
      <c r="E140" s="66">
        <v>0.44411715031346438</v>
      </c>
      <c r="F140" s="66">
        <v>0</v>
      </c>
      <c r="G140" s="66">
        <v>0</v>
      </c>
      <c r="H140" s="66">
        <v>0</v>
      </c>
      <c r="I140" s="66">
        <v>0</v>
      </c>
      <c r="J140" s="66">
        <v>0</v>
      </c>
      <c r="K140" s="10">
        <f t="shared" si="19"/>
        <v>0.91304264832373905</v>
      </c>
      <c r="L140" s="49">
        <f t="shared" si="20"/>
        <v>8.6957351676260813E-2</v>
      </c>
      <c r="M140" s="49">
        <f t="shared" si="21"/>
        <v>0</v>
      </c>
      <c r="N140" s="49">
        <f t="shared" si="22"/>
        <v>0</v>
      </c>
      <c r="O140" s="49">
        <f t="shared" si="23"/>
        <v>0</v>
      </c>
      <c r="P140" s="49">
        <f t="shared" si="24"/>
        <v>0</v>
      </c>
      <c r="Q140" s="49">
        <f t="shared" si="25"/>
        <v>0</v>
      </c>
      <c r="R140" s="70">
        <f>IF(ISNA(VLOOKUP(A140,Hilfstabelle!A:C,3,FALSE)),0,VLOOKUP(A140,Hilfstabelle!A:C,3,FALSE))</f>
        <v>1.1597239752744486</v>
      </c>
      <c r="S140" s="14">
        <f t="shared" si="26"/>
        <v>0.22707190094810001</v>
      </c>
      <c r="T140" s="14">
        <f t="shared" si="27"/>
        <v>0.24869802233771093</v>
      </c>
    </row>
    <row r="141" spans="1:20" x14ac:dyDescent="0.25">
      <c r="A141" s="64">
        <v>41401</v>
      </c>
      <c r="B141" s="65" t="s">
        <v>244</v>
      </c>
      <c r="C141" s="66">
        <v>20.581930619482854</v>
      </c>
      <c r="D141" s="66">
        <v>18.02568434303754</v>
      </c>
      <c r="E141" s="66">
        <v>2.5562462764453131</v>
      </c>
      <c r="F141" s="66">
        <v>0</v>
      </c>
      <c r="G141" s="66">
        <v>0</v>
      </c>
      <c r="H141" s="66">
        <v>0</v>
      </c>
      <c r="I141" s="66">
        <v>0</v>
      </c>
      <c r="J141" s="66">
        <v>0</v>
      </c>
      <c r="K141" s="10">
        <f t="shared" si="19"/>
        <v>0.87580143361159857</v>
      </c>
      <c r="L141" s="49">
        <f t="shared" si="20"/>
        <v>0.12419856638840142</v>
      </c>
      <c r="M141" s="49">
        <f t="shared" si="21"/>
        <v>0</v>
      </c>
      <c r="N141" s="49">
        <f t="shared" si="22"/>
        <v>0</v>
      </c>
      <c r="O141" s="49">
        <f t="shared" si="23"/>
        <v>0</v>
      </c>
      <c r="P141" s="49">
        <f t="shared" si="24"/>
        <v>0</v>
      </c>
      <c r="Q141" s="49">
        <f t="shared" si="25"/>
        <v>0</v>
      </c>
      <c r="R141" s="70">
        <f>IF(ISNA(VLOOKUP(A141,Hilfstabelle!A:C,3,FALSE)),0,VLOOKUP(A141,Hilfstabelle!A:C,3,FALSE))</f>
        <v>0</v>
      </c>
      <c r="S141" s="14">
        <f t="shared" si="26"/>
        <v>0</v>
      </c>
      <c r="T141" s="14">
        <f t="shared" si="27"/>
        <v>0</v>
      </c>
    </row>
    <row r="142" spans="1:20" x14ac:dyDescent="0.25">
      <c r="A142" s="64">
        <v>41402</v>
      </c>
      <c r="B142" s="65" t="s">
        <v>245</v>
      </c>
      <c r="C142" s="66">
        <v>34.395061520252909</v>
      </c>
      <c r="D142" s="66">
        <v>30.574605480062708</v>
      </c>
      <c r="E142" s="66">
        <v>3.8204560401901824</v>
      </c>
      <c r="F142" s="66">
        <v>0</v>
      </c>
      <c r="G142" s="66">
        <v>0</v>
      </c>
      <c r="H142" s="66">
        <v>0</v>
      </c>
      <c r="I142" s="66">
        <v>0</v>
      </c>
      <c r="J142" s="66">
        <v>0</v>
      </c>
      <c r="K142" s="10">
        <f t="shared" si="19"/>
        <v>0.88892428530937229</v>
      </c>
      <c r="L142" s="49">
        <f t="shared" si="20"/>
        <v>0.1110757146906272</v>
      </c>
      <c r="M142" s="49">
        <f t="shared" si="21"/>
        <v>0</v>
      </c>
      <c r="N142" s="49">
        <f t="shared" si="22"/>
        <v>0</v>
      </c>
      <c r="O142" s="49">
        <f t="shared" si="23"/>
        <v>0</v>
      </c>
      <c r="P142" s="49">
        <f t="shared" si="24"/>
        <v>0</v>
      </c>
      <c r="Q142" s="49">
        <f t="shared" si="25"/>
        <v>0</v>
      </c>
      <c r="R142" s="70">
        <f>IF(ISNA(VLOOKUP(A142,Hilfstabelle!A:C,3,FALSE)),0,VLOOKUP(A142,Hilfstabelle!A:C,3,FALSE))</f>
        <v>0.3102671664800033</v>
      </c>
      <c r="S142" s="14">
        <f t="shared" si="26"/>
        <v>9.0206893887166944E-3</v>
      </c>
      <c r="T142" s="14">
        <f t="shared" si="27"/>
        <v>1.0147871464190253E-2</v>
      </c>
    </row>
    <row r="143" spans="1:20" x14ac:dyDescent="0.25">
      <c r="A143" s="64">
        <v>41403</v>
      </c>
      <c r="B143" s="65" t="s">
        <v>246</v>
      </c>
      <c r="C143" s="66">
        <v>13.504139020260681</v>
      </c>
      <c r="D143" s="66">
        <v>11.077198806920514</v>
      </c>
      <c r="E143" s="66">
        <v>2.287294825239504</v>
      </c>
      <c r="F143" s="66">
        <v>0</v>
      </c>
      <c r="G143" s="66">
        <v>0</v>
      </c>
      <c r="H143" s="66">
        <v>0.13964538810066676</v>
      </c>
      <c r="I143" s="66">
        <v>0</v>
      </c>
      <c r="J143" s="66">
        <v>0</v>
      </c>
      <c r="K143" s="10">
        <f t="shared" si="19"/>
        <v>0.82028175141718007</v>
      </c>
      <c r="L143" s="49">
        <f t="shared" si="20"/>
        <v>0.16937731622932822</v>
      </c>
      <c r="M143" s="49">
        <f t="shared" si="21"/>
        <v>0</v>
      </c>
      <c r="N143" s="49">
        <f t="shared" si="22"/>
        <v>0</v>
      </c>
      <c r="O143" s="49">
        <f t="shared" si="23"/>
        <v>1.034093235349195E-2</v>
      </c>
      <c r="P143" s="49">
        <f t="shared" si="24"/>
        <v>0</v>
      </c>
      <c r="Q143" s="49">
        <f t="shared" si="25"/>
        <v>0</v>
      </c>
      <c r="R143" s="70">
        <f>IF(ISNA(VLOOKUP(A143,Hilfstabelle!A:C,3,FALSE)),0,VLOOKUP(A143,Hilfstabelle!A:C,3,FALSE))</f>
        <v>0.16049752111488483</v>
      </c>
      <c r="S143" s="14">
        <f t="shared" si="26"/>
        <v>1.1885061378151202E-2</v>
      </c>
      <c r="T143" s="14">
        <f t="shared" si="27"/>
        <v>1.4488998880711026E-2</v>
      </c>
    </row>
    <row r="144" spans="1:20" x14ac:dyDescent="0.25">
      <c r="A144" s="64">
        <v>41404</v>
      </c>
      <c r="B144" s="65" t="s">
        <v>247</v>
      </c>
      <c r="C144" s="66">
        <v>28.252517060027216</v>
      </c>
      <c r="D144" s="66">
        <v>21.243274585189084</v>
      </c>
      <c r="E144" s="66">
        <v>6.9997116091443798</v>
      </c>
      <c r="F144" s="66">
        <v>1.2132747732954281E-4</v>
      </c>
      <c r="G144" s="66">
        <v>0</v>
      </c>
      <c r="H144" s="66">
        <v>9.4095382164116718E-3</v>
      </c>
      <c r="I144" s="66">
        <v>0</v>
      </c>
      <c r="J144" s="66">
        <v>0</v>
      </c>
      <c r="K144" s="10">
        <f t="shared" si="19"/>
        <v>0.7519073270552914</v>
      </c>
      <c r="L144" s="49">
        <f t="shared" si="20"/>
        <v>0.24775532722526342</v>
      </c>
      <c r="M144" s="49">
        <f t="shared" si="21"/>
        <v>4.2943953302200368E-6</v>
      </c>
      <c r="N144" s="49">
        <f t="shared" si="22"/>
        <v>0</v>
      </c>
      <c r="O144" s="49">
        <f t="shared" si="23"/>
        <v>3.330513241145746E-4</v>
      </c>
      <c r="P144" s="49">
        <f t="shared" si="24"/>
        <v>0</v>
      </c>
      <c r="Q144" s="49">
        <f t="shared" si="25"/>
        <v>0</v>
      </c>
      <c r="R144" s="70">
        <f>IF(ISNA(VLOOKUP(A144,Hilfstabelle!A:C,3,FALSE)),0,VLOOKUP(A144,Hilfstabelle!A:C,3,FALSE))</f>
        <v>1.3946500150363801</v>
      </c>
      <c r="S144" s="14">
        <f t="shared" si="26"/>
        <v>4.9363743841768573E-2</v>
      </c>
      <c r="T144" s="14">
        <f t="shared" si="27"/>
        <v>6.5651366951154366E-2</v>
      </c>
    </row>
    <row r="145" spans="1:20" x14ac:dyDescent="0.25">
      <c r="A145" s="64">
        <v>41405</v>
      </c>
      <c r="B145" s="65" t="s">
        <v>248</v>
      </c>
      <c r="C145" s="66">
        <v>10.278314730040545</v>
      </c>
      <c r="D145" s="66">
        <v>8.3092871503115102</v>
      </c>
      <c r="E145" s="66">
        <v>1.969027579729036</v>
      </c>
      <c r="F145" s="66">
        <v>0</v>
      </c>
      <c r="G145" s="66">
        <v>0</v>
      </c>
      <c r="H145" s="66">
        <v>0</v>
      </c>
      <c r="I145" s="66">
        <v>0</v>
      </c>
      <c r="J145" s="66">
        <v>0</v>
      </c>
      <c r="K145" s="10">
        <f t="shared" si="19"/>
        <v>0.80842894662739451</v>
      </c>
      <c r="L145" s="49">
        <f t="shared" si="20"/>
        <v>0.19157105337260563</v>
      </c>
      <c r="M145" s="49">
        <f t="shared" si="21"/>
        <v>0</v>
      </c>
      <c r="N145" s="49">
        <f t="shared" si="22"/>
        <v>0</v>
      </c>
      <c r="O145" s="49">
        <f t="shared" si="23"/>
        <v>0</v>
      </c>
      <c r="P145" s="49">
        <f t="shared" si="24"/>
        <v>0</v>
      </c>
      <c r="Q145" s="49">
        <f t="shared" si="25"/>
        <v>0</v>
      </c>
      <c r="R145" s="70">
        <f>IF(ISNA(VLOOKUP(A145,Hilfstabelle!A:C,3,FALSE)),0,VLOOKUP(A145,Hilfstabelle!A:C,3,FALSE))</f>
        <v>0</v>
      </c>
      <c r="S145" s="14">
        <f t="shared" si="26"/>
        <v>0</v>
      </c>
      <c r="T145" s="14">
        <f t="shared" si="27"/>
        <v>0</v>
      </c>
    </row>
    <row r="146" spans="1:20" x14ac:dyDescent="0.25">
      <c r="A146" s="64">
        <v>41406</v>
      </c>
      <c r="B146" s="65" t="s">
        <v>249</v>
      </c>
      <c r="C146" s="66">
        <v>20.628005779992087</v>
      </c>
      <c r="D146" s="66">
        <v>17.770679472171459</v>
      </c>
      <c r="E146" s="66">
        <v>2.7242768540679343</v>
      </c>
      <c r="F146" s="66">
        <v>0</v>
      </c>
      <c r="G146" s="66">
        <v>0</v>
      </c>
      <c r="H146" s="66">
        <v>0.13304945375270191</v>
      </c>
      <c r="I146" s="66">
        <v>0</v>
      </c>
      <c r="J146" s="66">
        <v>0</v>
      </c>
      <c r="K146" s="10">
        <f t="shared" si="19"/>
        <v>0.86148315361671746</v>
      </c>
      <c r="L146" s="49">
        <f t="shared" si="20"/>
        <v>0.13206690375810914</v>
      </c>
      <c r="M146" s="49">
        <f t="shared" si="21"/>
        <v>0</v>
      </c>
      <c r="N146" s="49">
        <f t="shared" si="22"/>
        <v>0</v>
      </c>
      <c r="O146" s="49">
        <f t="shared" si="23"/>
        <v>6.4499426251737723E-3</v>
      </c>
      <c r="P146" s="49">
        <f t="shared" si="24"/>
        <v>0</v>
      </c>
      <c r="Q146" s="49">
        <f t="shared" si="25"/>
        <v>0</v>
      </c>
      <c r="R146" s="70">
        <f>IF(ISNA(VLOOKUP(A146,Hilfstabelle!A:C,3,FALSE)),0,VLOOKUP(A146,Hilfstabelle!A:C,3,FALSE))</f>
        <v>0</v>
      </c>
      <c r="S146" s="14">
        <f t="shared" si="26"/>
        <v>0</v>
      </c>
      <c r="T146" s="14">
        <f t="shared" si="27"/>
        <v>0</v>
      </c>
    </row>
    <row r="147" spans="1:20" x14ac:dyDescent="0.25">
      <c r="A147" s="64">
        <v>41408</v>
      </c>
      <c r="B147" s="65" t="s">
        <v>250</v>
      </c>
      <c r="C147" s="66">
        <v>29.814145322676275</v>
      </c>
      <c r="D147" s="66">
        <v>16.313364138375537</v>
      </c>
      <c r="E147" s="66">
        <v>13.500781184300767</v>
      </c>
      <c r="F147" s="66">
        <v>0</v>
      </c>
      <c r="G147" s="66">
        <v>0</v>
      </c>
      <c r="H147" s="66">
        <v>0</v>
      </c>
      <c r="I147" s="66">
        <v>0</v>
      </c>
      <c r="J147" s="66">
        <v>0</v>
      </c>
      <c r="K147" s="10">
        <f t="shared" si="19"/>
        <v>0.54716859939526064</v>
      </c>
      <c r="L147" s="49">
        <f t="shared" si="20"/>
        <v>0.45283140060474036</v>
      </c>
      <c r="M147" s="49">
        <f t="shared" si="21"/>
        <v>0</v>
      </c>
      <c r="N147" s="49">
        <f t="shared" si="22"/>
        <v>0</v>
      </c>
      <c r="O147" s="49">
        <f t="shared" si="23"/>
        <v>0</v>
      </c>
      <c r="P147" s="49">
        <f t="shared" si="24"/>
        <v>0</v>
      </c>
      <c r="Q147" s="49">
        <f t="shared" si="25"/>
        <v>0</v>
      </c>
      <c r="R147" s="70">
        <f>IF(ISNA(VLOOKUP(A147,Hilfstabelle!A:C,3,FALSE)),0,VLOOKUP(A147,Hilfstabelle!A:C,3,FALSE))</f>
        <v>0</v>
      </c>
      <c r="S147" s="14">
        <f t="shared" si="26"/>
        <v>0</v>
      </c>
      <c r="T147" s="14">
        <f t="shared" si="27"/>
        <v>0</v>
      </c>
    </row>
    <row r="148" spans="1:20" x14ac:dyDescent="0.25">
      <c r="A148" s="64">
        <v>41411</v>
      </c>
      <c r="B148" s="65" t="s">
        <v>251</v>
      </c>
      <c r="C148" s="66">
        <v>14.367561835304745</v>
      </c>
      <c r="D148" s="66">
        <v>4.1578523018866482</v>
      </c>
      <c r="E148" s="66">
        <v>10.001337790730307</v>
      </c>
      <c r="F148" s="66">
        <v>0</v>
      </c>
      <c r="G148" s="66">
        <v>0</v>
      </c>
      <c r="H148" s="66">
        <v>0.20837174268778785</v>
      </c>
      <c r="I148" s="66">
        <v>0</v>
      </c>
      <c r="J148" s="66">
        <v>0</v>
      </c>
      <c r="K148" s="10">
        <f t="shared" si="19"/>
        <v>0.28939164136184542</v>
      </c>
      <c r="L148" s="49">
        <f t="shared" si="20"/>
        <v>0.69610542869942504</v>
      </c>
      <c r="M148" s="49">
        <f t="shared" si="21"/>
        <v>0</v>
      </c>
      <c r="N148" s="49">
        <f t="shared" si="22"/>
        <v>0</v>
      </c>
      <c r="O148" s="49">
        <f t="shared" si="23"/>
        <v>1.4502929938729451E-2</v>
      </c>
      <c r="P148" s="49">
        <f t="shared" si="24"/>
        <v>0</v>
      </c>
      <c r="Q148" s="49">
        <f t="shared" si="25"/>
        <v>0</v>
      </c>
      <c r="R148" s="70">
        <f>IF(ISNA(VLOOKUP(A148,Hilfstabelle!A:C,3,FALSE)),0,VLOOKUP(A148,Hilfstabelle!A:C,3,FALSE))</f>
        <v>0</v>
      </c>
      <c r="S148" s="14">
        <f t="shared" si="26"/>
        <v>0</v>
      </c>
      <c r="T148" s="14">
        <f t="shared" si="27"/>
        <v>0</v>
      </c>
    </row>
    <row r="149" spans="1:20" x14ac:dyDescent="0.25">
      <c r="A149" s="64">
        <v>41412</v>
      </c>
      <c r="B149" s="65" t="s">
        <v>252</v>
      </c>
      <c r="C149" s="66">
        <v>8.6884154496498027</v>
      </c>
      <c r="D149" s="66">
        <v>8.1874033699716886</v>
      </c>
      <c r="E149" s="66">
        <v>0.43232718573570073</v>
      </c>
      <c r="F149" s="66">
        <v>0</v>
      </c>
      <c r="G149" s="66">
        <v>0</v>
      </c>
      <c r="H149" s="66">
        <v>6.8684893942413908E-2</v>
      </c>
      <c r="I149" s="66">
        <v>0</v>
      </c>
      <c r="J149" s="66">
        <v>0</v>
      </c>
      <c r="K149" s="10">
        <f t="shared" si="19"/>
        <v>0.94233562119795866</v>
      </c>
      <c r="L149" s="49">
        <f t="shared" si="20"/>
        <v>4.9759036989089442E-2</v>
      </c>
      <c r="M149" s="49">
        <f t="shared" si="21"/>
        <v>0</v>
      </c>
      <c r="N149" s="49">
        <f t="shared" si="22"/>
        <v>0</v>
      </c>
      <c r="O149" s="49">
        <f t="shared" si="23"/>
        <v>7.9053418129519052E-3</v>
      </c>
      <c r="P149" s="49">
        <f t="shared" si="24"/>
        <v>0</v>
      </c>
      <c r="Q149" s="49">
        <f t="shared" si="25"/>
        <v>0</v>
      </c>
      <c r="R149" s="70">
        <f>IF(ISNA(VLOOKUP(A149,Hilfstabelle!A:C,3,FALSE)),0,VLOOKUP(A149,Hilfstabelle!A:C,3,FALSE))</f>
        <v>0.54782432873323417</v>
      </c>
      <c r="S149" s="14">
        <f t="shared" si="26"/>
        <v>6.3052271373063185E-2</v>
      </c>
      <c r="T149" s="14">
        <f t="shared" si="27"/>
        <v>6.6910631366038156E-2</v>
      </c>
    </row>
    <row r="150" spans="1:20" x14ac:dyDescent="0.25">
      <c r="A150" s="64">
        <v>41413</v>
      </c>
      <c r="B150" s="65" t="s">
        <v>253</v>
      </c>
      <c r="C150" s="66">
        <v>5.9453100470051421</v>
      </c>
      <c r="D150" s="66">
        <v>2.3226919751958759</v>
      </c>
      <c r="E150" s="66">
        <v>3.6226180718092671</v>
      </c>
      <c r="F150" s="66">
        <v>0</v>
      </c>
      <c r="G150" s="66">
        <v>0</v>
      </c>
      <c r="H150" s="66">
        <v>0</v>
      </c>
      <c r="I150" s="66">
        <v>0</v>
      </c>
      <c r="J150" s="66">
        <v>0</v>
      </c>
      <c r="K150" s="10">
        <f t="shared" si="19"/>
        <v>0.39067634098677428</v>
      </c>
      <c r="L150" s="49">
        <f t="shared" si="20"/>
        <v>0.60932365901322583</v>
      </c>
      <c r="M150" s="49">
        <f t="shared" si="21"/>
        <v>0</v>
      </c>
      <c r="N150" s="49">
        <f t="shared" si="22"/>
        <v>0</v>
      </c>
      <c r="O150" s="49">
        <f t="shared" si="23"/>
        <v>0</v>
      </c>
      <c r="P150" s="49">
        <f t="shared" si="24"/>
        <v>0</v>
      </c>
      <c r="Q150" s="49">
        <f t="shared" si="25"/>
        <v>0</v>
      </c>
      <c r="R150" s="70">
        <f>IF(ISNA(VLOOKUP(A150,Hilfstabelle!A:C,3,FALSE)),0,VLOOKUP(A150,Hilfstabelle!A:C,3,FALSE))</f>
        <v>0</v>
      </c>
      <c r="S150" s="14">
        <f t="shared" si="26"/>
        <v>0</v>
      </c>
      <c r="T150" s="14">
        <f t="shared" si="27"/>
        <v>0</v>
      </c>
    </row>
    <row r="151" spans="1:20" x14ac:dyDescent="0.25">
      <c r="A151" s="64">
        <v>41414</v>
      </c>
      <c r="B151" s="65" t="s">
        <v>254</v>
      </c>
      <c r="C151" s="66">
        <v>30.531469539672493</v>
      </c>
      <c r="D151" s="66">
        <v>23.398836913471978</v>
      </c>
      <c r="E151" s="66">
        <v>7.1281323017985887</v>
      </c>
      <c r="F151" s="66">
        <v>0</v>
      </c>
      <c r="G151" s="66">
        <v>0</v>
      </c>
      <c r="H151" s="66">
        <v>4.500324401906705E-3</v>
      </c>
      <c r="I151" s="66">
        <v>0</v>
      </c>
      <c r="J151" s="66">
        <v>0</v>
      </c>
      <c r="K151" s="10">
        <f t="shared" si="19"/>
        <v>0.76638423457041938</v>
      </c>
      <c r="L151" s="49">
        <f t="shared" si="20"/>
        <v>0.2334683658949438</v>
      </c>
      <c r="M151" s="49">
        <f t="shared" si="21"/>
        <v>0</v>
      </c>
      <c r="N151" s="49">
        <f t="shared" si="22"/>
        <v>0</v>
      </c>
      <c r="O151" s="49">
        <f t="shared" si="23"/>
        <v>1.4739953463618899E-4</v>
      </c>
      <c r="P151" s="49">
        <f t="shared" si="24"/>
        <v>0</v>
      </c>
      <c r="Q151" s="49">
        <f t="shared" si="25"/>
        <v>0</v>
      </c>
      <c r="R151" s="70">
        <f>IF(ISNA(VLOOKUP(A151,Hilfstabelle!A:C,3,FALSE)),0,VLOOKUP(A151,Hilfstabelle!A:C,3,FALSE))</f>
        <v>0</v>
      </c>
      <c r="S151" s="14">
        <f t="shared" si="26"/>
        <v>0</v>
      </c>
      <c r="T151" s="14">
        <f t="shared" si="27"/>
        <v>0</v>
      </c>
    </row>
    <row r="152" spans="1:20" x14ac:dyDescent="0.25">
      <c r="A152" s="64">
        <v>41415</v>
      </c>
      <c r="B152" s="65" t="s">
        <v>255</v>
      </c>
      <c r="C152" s="66">
        <v>28.962740290610348</v>
      </c>
      <c r="D152" s="66">
        <v>25.123954964097159</v>
      </c>
      <c r="E152" s="66">
        <v>3.8387853265131939</v>
      </c>
      <c r="F152" s="66">
        <v>0</v>
      </c>
      <c r="G152" s="66">
        <v>0</v>
      </c>
      <c r="H152" s="66">
        <v>0</v>
      </c>
      <c r="I152" s="66">
        <v>0</v>
      </c>
      <c r="J152" s="66">
        <v>0</v>
      </c>
      <c r="K152" s="10">
        <f t="shared" si="19"/>
        <v>0.86745779964205549</v>
      </c>
      <c r="L152" s="49">
        <f t="shared" si="20"/>
        <v>0.1325422003579447</v>
      </c>
      <c r="M152" s="49">
        <f t="shared" si="21"/>
        <v>0</v>
      </c>
      <c r="N152" s="49">
        <f t="shared" si="22"/>
        <v>0</v>
      </c>
      <c r="O152" s="49">
        <f t="shared" si="23"/>
        <v>0</v>
      </c>
      <c r="P152" s="49">
        <f t="shared" si="24"/>
        <v>0</v>
      </c>
      <c r="Q152" s="49">
        <f t="shared" si="25"/>
        <v>0</v>
      </c>
      <c r="R152" s="70">
        <f>IF(ISNA(VLOOKUP(A152,Hilfstabelle!A:C,3,FALSE)),0,VLOOKUP(A152,Hilfstabelle!A:C,3,FALSE))</f>
        <v>0.15524419366959735</v>
      </c>
      <c r="S152" s="14">
        <f t="shared" si="26"/>
        <v>5.3601348529830634E-3</v>
      </c>
      <c r="T152" s="14">
        <f t="shared" si="27"/>
        <v>6.1791303913514293E-3</v>
      </c>
    </row>
    <row r="153" spans="1:20" x14ac:dyDescent="0.25">
      <c r="A153" s="64">
        <v>41416</v>
      </c>
      <c r="B153" s="65" t="s">
        <v>256</v>
      </c>
      <c r="C153" s="66">
        <v>6.7469874279346493</v>
      </c>
      <c r="D153" s="66">
        <v>5.6924891928519434</v>
      </c>
      <c r="E153" s="66">
        <v>1.0544982350827043</v>
      </c>
      <c r="F153" s="66">
        <v>0</v>
      </c>
      <c r="G153" s="66">
        <v>0</v>
      </c>
      <c r="H153" s="66">
        <v>0</v>
      </c>
      <c r="I153" s="66">
        <v>0</v>
      </c>
      <c r="J153" s="66">
        <v>0</v>
      </c>
      <c r="K153" s="10">
        <f t="shared" si="19"/>
        <v>0.84370828516490903</v>
      </c>
      <c r="L153" s="49">
        <f t="shared" si="20"/>
        <v>0.15629171483509072</v>
      </c>
      <c r="M153" s="49">
        <f t="shared" si="21"/>
        <v>0</v>
      </c>
      <c r="N153" s="49">
        <f t="shared" si="22"/>
        <v>0</v>
      </c>
      <c r="O153" s="49">
        <f t="shared" si="23"/>
        <v>0</v>
      </c>
      <c r="P153" s="49">
        <f t="shared" si="24"/>
        <v>0</v>
      </c>
      <c r="Q153" s="49">
        <f t="shared" si="25"/>
        <v>0</v>
      </c>
      <c r="R153" s="70">
        <f>IF(ISNA(VLOOKUP(A153,Hilfstabelle!A:C,3,FALSE)),0,VLOOKUP(A153,Hilfstabelle!A:C,3,FALSE))</f>
        <v>0</v>
      </c>
      <c r="S153" s="14">
        <f t="shared" si="26"/>
        <v>0</v>
      </c>
      <c r="T153" s="14">
        <f t="shared" si="27"/>
        <v>0</v>
      </c>
    </row>
    <row r="154" spans="1:20" x14ac:dyDescent="0.25">
      <c r="A154" s="64">
        <v>41418</v>
      </c>
      <c r="B154" s="65" t="s">
        <v>257</v>
      </c>
      <c r="C154" s="66">
        <v>15.322496620881132</v>
      </c>
      <c r="D154" s="66">
        <v>13.232632427273931</v>
      </c>
      <c r="E154" s="66">
        <v>2.0898548432074016</v>
      </c>
      <c r="F154" s="66">
        <v>0</v>
      </c>
      <c r="G154" s="66">
        <v>0</v>
      </c>
      <c r="H154" s="66">
        <v>9.3503998020015994E-6</v>
      </c>
      <c r="I154" s="66">
        <v>0</v>
      </c>
      <c r="J154" s="66">
        <v>0</v>
      </c>
      <c r="K154" s="10">
        <f t="shared" si="19"/>
        <v>0.86360811522326042</v>
      </c>
      <c r="L154" s="49">
        <f t="shared" si="20"/>
        <v>0.13639127453677471</v>
      </c>
      <c r="M154" s="49">
        <f t="shared" si="21"/>
        <v>0</v>
      </c>
      <c r="N154" s="49">
        <f t="shared" si="22"/>
        <v>0</v>
      </c>
      <c r="O154" s="49">
        <f t="shared" si="23"/>
        <v>6.102399650236567E-7</v>
      </c>
      <c r="P154" s="49">
        <f t="shared" si="24"/>
        <v>0</v>
      </c>
      <c r="Q154" s="49">
        <f t="shared" si="25"/>
        <v>0</v>
      </c>
      <c r="R154" s="70">
        <f>IF(ISNA(VLOOKUP(A154,Hilfstabelle!A:C,3,FALSE)),0,VLOOKUP(A154,Hilfstabelle!A:C,3,FALSE))</f>
        <v>0.68015363440741072</v>
      </c>
      <c r="S154" s="14">
        <f t="shared" si="26"/>
        <v>4.4389217451711725E-2</v>
      </c>
      <c r="T154" s="14">
        <f t="shared" si="27"/>
        <v>5.1399722477406554E-2</v>
      </c>
    </row>
    <row r="155" spans="1:20" ht="30" x14ac:dyDescent="0.25">
      <c r="A155" s="64">
        <v>41419</v>
      </c>
      <c r="B155" s="65" t="s">
        <v>258</v>
      </c>
      <c r="C155" s="66">
        <v>2.0196584293951263</v>
      </c>
      <c r="D155" s="66">
        <v>1.9342309941401994</v>
      </c>
      <c r="E155" s="66">
        <v>8.5427435254927186E-2</v>
      </c>
      <c r="F155" s="66">
        <v>0</v>
      </c>
      <c r="G155" s="66">
        <v>0</v>
      </c>
      <c r="H155" s="66">
        <v>0</v>
      </c>
      <c r="I155" s="66">
        <v>0</v>
      </c>
      <c r="J155" s="66">
        <v>0</v>
      </c>
      <c r="K155" s="10">
        <f t="shared" si="19"/>
        <v>0.95770203812111343</v>
      </c>
      <c r="L155" s="49">
        <f t="shared" si="20"/>
        <v>4.2297961878886674E-2</v>
      </c>
      <c r="M155" s="49">
        <f t="shared" si="21"/>
        <v>0</v>
      </c>
      <c r="N155" s="49">
        <f t="shared" si="22"/>
        <v>0</v>
      </c>
      <c r="O155" s="49">
        <f t="shared" si="23"/>
        <v>0</v>
      </c>
      <c r="P155" s="49">
        <f t="shared" si="24"/>
        <v>0</v>
      </c>
      <c r="Q155" s="49">
        <f t="shared" si="25"/>
        <v>0</v>
      </c>
      <c r="R155" s="70">
        <f>IF(ISNA(VLOOKUP(A155,Hilfstabelle!A:C,3,FALSE)),0,VLOOKUP(A155,Hilfstabelle!A:C,3,FALSE))</f>
        <v>0</v>
      </c>
      <c r="S155" s="14">
        <f t="shared" si="26"/>
        <v>0</v>
      </c>
      <c r="T155" s="14">
        <f t="shared" si="27"/>
        <v>0</v>
      </c>
    </row>
    <row r="156" spans="1:20" x14ac:dyDescent="0.25">
      <c r="A156" s="64">
        <v>41420</v>
      </c>
      <c r="B156" s="65" t="s">
        <v>259</v>
      </c>
      <c r="C156" s="66">
        <v>1.5858530183883897</v>
      </c>
      <c r="D156" s="66">
        <v>0.98301622965616775</v>
      </c>
      <c r="E156" s="66">
        <v>0.60283678873222191</v>
      </c>
      <c r="F156" s="66">
        <v>0</v>
      </c>
      <c r="G156" s="66">
        <v>0</v>
      </c>
      <c r="H156" s="66">
        <v>0</v>
      </c>
      <c r="I156" s="66">
        <v>0</v>
      </c>
      <c r="J156" s="66">
        <v>0</v>
      </c>
      <c r="K156" s="10">
        <f t="shared" si="19"/>
        <v>0.61986591333360141</v>
      </c>
      <c r="L156" s="49">
        <f t="shared" si="20"/>
        <v>0.38013408666639859</v>
      </c>
      <c r="M156" s="49">
        <f t="shared" si="21"/>
        <v>0</v>
      </c>
      <c r="N156" s="49">
        <f t="shared" si="22"/>
        <v>0</v>
      </c>
      <c r="O156" s="49">
        <f t="shared" si="23"/>
        <v>0</v>
      </c>
      <c r="P156" s="49">
        <f t="shared" si="24"/>
        <v>0</v>
      </c>
      <c r="Q156" s="49">
        <f t="shared" si="25"/>
        <v>0</v>
      </c>
      <c r="R156" s="70">
        <f>IF(ISNA(VLOOKUP(A156,Hilfstabelle!A:C,3,FALSE)),0,VLOOKUP(A156,Hilfstabelle!A:C,3,FALSE))</f>
        <v>0</v>
      </c>
      <c r="S156" s="14">
        <f t="shared" si="26"/>
        <v>0</v>
      </c>
      <c r="T156" s="14">
        <f t="shared" si="27"/>
        <v>0</v>
      </c>
    </row>
    <row r="157" spans="1:20" x14ac:dyDescent="0.25">
      <c r="A157" s="64">
        <v>41421</v>
      </c>
      <c r="B157" s="65" t="s">
        <v>260</v>
      </c>
      <c r="C157" s="66">
        <v>11.327120460625965</v>
      </c>
      <c r="D157" s="66">
        <v>9.151962657125944</v>
      </c>
      <c r="E157" s="66">
        <v>2.1751578035000181</v>
      </c>
      <c r="F157" s="66">
        <v>0</v>
      </c>
      <c r="G157" s="66">
        <v>0</v>
      </c>
      <c r="H157" s="66">
        <v>0</v>
      </c>
      <c r="I157" s="66">
        <v>0</v>
      </c>
      <c r="J157" s="66">
        <v>0</v>
      </c>
      <c r="K157" s="10">
        <f t="shared" si="19"/>
        <v>0.80796904111145862</v>
      </c>
      <c r="L157" s="49">
        <f t="shared" si="20"/>
        <v>0.19203095888854116</v>
      </c>
      <c r="M157" s="49">
        <f t="shared" si="21"/>
        <v>0</v>
      </c>
      <c r="N157" s="49">
        <f t="shared" si="22"/>
        <v>0</v>
      </c>
      <c r="O157" s="49">
        <f t="shared" si="23"/>
        <v>0</v>
      </c>
      <c r="P157" s="49">
        <f t="shared" si="24"/>
        <v>0</v>
      </c>
      <c r="Q157" s="49">
        <f t="shared" si="25"/>
        <v>0</v>
      </c>
      <c r="R157" s="70">
        <f>IF(ISNA(VLOOKUP(A157,Hilfstabelle!A:C,3,FALSE)),0,VLOOKUP(A157,Hilfstabelle!A:C,3,FALSE))</f>
        <v>0.27091241119648146</v>
      </c>
      <c r="S157" s="14">
        <f t="shared" si="26"/>
        <v>2.3917147534379641E-2</v>
      </c>
      <c r="T157" s="14">
        <f t="shared" si="27"/>
        <v>2.9601564314244919E-2</v>
      </c>
    </row>
    <row r="158" spans="1:20" x14ac:dyDescent="0.25">
      <c r="A158" s="64">
        <v>41423</v>
      </c>
      <c r="B158" s="65" t="s">
        <v>261</v>
      </c>
      <c r="C158" s="66">
        <v>4.6541280022374583</v>
      </c>
      <c r="D158" s="66">
        <v>2.1824300103817067</v>
      </c>
      <c r="E158" s="66">
        <v>2.4716979918557511</v>
      </c>
      <c r="F158" s="66">
        <v>0</v>
      </c>
      <c r="G158" s="66">
        <v>0</v>
      </c>
      <c r="H158" s="66">
        <v>0</v>
      </c>
      <c r="I158" s="66">
        <v>0</v>
      </c>
      <c r="J158" s="66">
        <v>0</v>
      </c>
      <c r="K158" s="10">
        <f t="shared" si="19"/>
        <v>0.46892350389428694</v>
      </c>
      <c r="L158" s="49">
        <f t="shared" si="20"/>
        <v>0.53107649610571295</v>
      </c>
      <c r="M158" s="49">
        <f t="shared" si="21"/>
        <v>0</v>
      </c>
      <c r="N158" s="49">
        <f t="shared" si="22"/>
        <v>0</v>
      </c>
      <c r="O158" s="49">
        <f t="shared" si="23"/>
        <v>0</v>
      </c>
      <c r="P158" s="49">
        <f t="shared" si="24"/>
        <v>0</v>
      </c>
      <c r="Q158" s="49">
        <f t="shared" si="25"/>
        <v>0</v>
      </c>
      <c r="R158" s="70">
        <f>IF(ISNA(VLOOKUP(A158,Hilfstabelle!A:C,3,FALSE)),0,VLOOKUP(A158,Hilfstabelle!A:C,3,FALSE))</f>
        <v>0</v>
      </c>
      <c r="S158" s="14">
        <f t="shared" si="26"/>
        <v>0</v>
      </c>
      <c r="T158" s="14">
        <f t="shared" si="27"/>
        <v>0</v>
      </c>
    </row>
    <row r="159" spans="1:20" x14ac:dyDescent="0.25">
      <c r="A159" s="64">
        <v>41424</v>
      </c>
      <c r="B159" s="65" t="s">
        <v>262</v>
      </c>
      <c r="C159" s="66">
        <v>8.2150300262571196</v>
      </c>
      <c r="D159" s="66">
        <v>5.4627287533501887</v>
      </c>
      <c r="E159" s="66">
        <v>2.7523012729069314</v>
      </c>
      <c r="F159" s="66">
        <v>0</v>
      </c>
      <c r="G159" s="66">
        <v>0</v>
      </c>
      <c r="H159" s="66">
        <v>0</v>
      </c>
      <c r="I159" s="66">
        <v>0</v>
      </c>
      <c r="J159" s="66">
        <v>0</v>
      </c>
      <c r="K159" s="10">
        <f t="shared" si="19"/>
        <v>0.66496759426198748</v>
      </c>
      <c r="L159" s="49">
        <f t="shared" si="20"/>
        <v>0.33503240573801257</v>
      </c>
      <c r="M159" s="49">
        <f t="shared" si="21"/>
        <v>0</v>
      </c>
      <c r="N159" s="49">
        <f t="shared" si="22"/>
        <v>0</v>
      </c>
      <c r="O159" s="49">
        <f t="shared" si="23"/>
        <v>0</v>
      </c>
      <c r="P159" s="49">
        <f t="shared" si="24"/>
        <v>0</v>
      </c>
      <c r="Q159" s="49">
        <f t="shared" si="25"/>
        <v>0</v>
      </c>
      <c r="R159" s="70">
        <f>IF(ISNA(VLOOKUP(A159,Hilfstabelle!A:C,3,FALSE)),0,VLOOKUP(A159,Hilfstabelle!A:C,3,FALSE))</f>
        <v>0</v>
      </c>
      <c r="S159" s="14">
        <f t="shared" si="26"/>
        <v>0</v>
      </c>
      <c r="T159" s="14">
        <f t="shared" si="27"/>
        <v>0</v>
      </c>
    </row>
    <row r="160" spans="1:20" x14ac:dyDescent="0.25">
      <c r="A160" s="64">
        <v>41425</v>
      </c>
      <c r="B160" s="65" t="s">
        <v>263</v>
      </c>
      <c r="C160" s="66">
        <v>0.49535203444108822</v>
      </c>
      <c r="D160" s="66">
        <v>0.49535203444108822</v>
      </c>
      <c r="E160" s="66">
        <v>0</v>
      </c>
      <c r="F160" s="66">
        <v>0</v>
      </c>
      <c r="G160" s="66">
        <v>0</v>
      </c>
      <c r="H160" s="66">
        <v>0</v>
      </c>
      <c r="I160" s="66">
        <v>0</v>
      </c>
      <c r="J160" s="66">
        <v>0</v>
      </c>
      <c r="K160" s="10">
        <f t="shared" si="19"/>
        <v>1</v>
      </c>
      <c r="L160" s="49">
        <f t="shared" si="20"/>
        <v>0</v>
      </c>
      <c r="M160" s="49">
        <f t="shared" si="21"/>
        <v>0</v>
      </c>
      <c r="N160" s="49">
        <f t="shared" si="22"/>
        <v>0</v>
      </c>
      <c r="O160" s="49">
        <f t="shared" si="23"/>
        <v>0</v>
      </c>
      <c r="P160" s="49">
        <f t="shared" si="24"/>
        <v>0</v>
      </c>
      <c r="Q160" s="49">
        <f t="shared" si="25"/>
        <v>0</v>
      </c>
      <c r="R160" s="70">
        <f>IF(ISNA(VLOOKUP(A160,Hilfstabelle!A:C,3,FALSE)),0,VLOOKUP(A160,Hilfstabelle!A:C,3,FALSE))</f>
        <v>0</v>
      </c>
      <c r="S160" s="14">
        <f t="shared" si="26"/>
        <v>0</v>
      </c>
      <c r="T160" s="14">
        <f t="shared" si="27"/>
        <v>0</v>
      </c>
    </row>
    <row r="161" spans="1:20" x14ac:dyDescent="0.25">
      <c r="A161" s="64">
        <v>41426</v>
      </c>
      <c r="B161" s="65" t="s">
        <v>264</v>
      </c>
      <c r="C161" s="66">
        <v>32.057211494946969</v>
      </c>
      <c r="D161" s="66">
        <v>29.841469458520184</v>
      </c>
      <c r="E161" s="66">
        <v>2.2157420364267879</v>
      </c>
      <c r="F161" s="66">
        <v>0</v>
      </c>
      <c r="G161" s="66">
        <v>0</v>
      </c>
      <c r="H161" s="66">
        <v>0</v>
      </c>
      <c r="I161" s="66">
        <v>0</v>
      </c>
      <c r="J161" s="66">
        <v>0</v>
      </c>
      <c r="K161" s="10">
        <f t="shared" si="19"/>
        <v>0.93088163526712098</v>
      </c>
      <c r="L161" s="49">
        <f t="shared" si="20"/>
        <v>6.9118364732879065E-2</v>
      </c>
      <c r="M161" s="49">
        <f t="shared" si="21"/>
        <v>0</v>
      </c>
      <c r="N161" s="49">
        <f t="shared" si="22"/>
        <v>0</v>
      </c>
      <c r="O161" s="49">
        <f t="shared" si="23"/>
        <v>0</v>
      </c>
      <c r="P161" s="49">
        <f t="shared" si="24"/>
        <v>0</v>
      </c>
      <c r="Q161" s="49">
        <f t="shared" si="25"/>
        <v>0</v>
      </c>
      <c r="R161" s="70">
        <f>IF(ISNA(VLOOKUP(A161,Hilfstabelle!A:C,3,FALSE)),0,VLOOKUP(A161,Hilfstabelle!A:C,3,FALSE))</f>
        <v>0</v>
      </c>
      <c r="S161" s="14">
        <f t="shared" si="26"/>
        <v>0</v>
      </c>
      <c r="T161" s="14">
        <f t="shared" si="27"/>
        <v>0</v>
      </c>
    </row>
    <row r="162" spans="1:20" x14ac:dyDescent="0.25">
      <c r="A162" s="64">
        <v>41428</v>
      </c>
      <c r="B162" s="65" t="s">
        <v>265</v>
      </c>
      <c r="C162" s="66">
        <v>6.7304319483492794</v>
      </c>
      <c r="D162" s="66">
        <v>1.4264848387958102</v>
      </c>
      <c r="E162" s="66">
        <v>5.3039471095534685</v>
      </c>
      <c r="F162" s="66">
        <v>0</v>
      </c>
      <c r="G162" s="66">
        <v>0</v>
      </c>
      <c r="H162" s="66">
        <v>0</v>
      </c>
      <c r="I162" s="66">
        <v>0</v>
      </c>
      <c r="J162" s="66">
        <v>0</v>
      </c>
      <c r="K162" s="10">
        <f t="shared" si="19"/>
        <v>0.21194551103747108</v>
      </c>
      <c r="L162" s="49">
        <f t="shared" si="20"/>
        <v>0.78805448896252883</v>
      </c>
      <c r="M162" s="49">
        <f t="shared" si="21"/>
        <v>0</v>
      </c>
      <c r="N162" s="49">
        <f t="shared" si="22"/>
        <v>0</v>
      </c>
      <c r="O162" s="49">
        <f t="shared" si="23"/>
        <v>0</v>
      </c>
      <c r="P162" s="49">
        <f t="shared" si="24"/>
        <v>0</v>
      </c>
      <c r="Q162" s="49">
        <f t="shared" si="25"/>
        <v>0</v>
      </c>
      <c r="R162" s="70">
        <f>IF(ISNA(VLOOKUP(A162,Hilfstabelle!A:C,3,FALSE)),0,VLOOKUP(A162,Hilfstabelle!A:C,3,FALSE))</f>
        <v>0</v>
      </c>
      <c r="S162" s="14">
        <f t="shared" si="26"/>
        <v>0</v>
      </c>
      <c r="T162" s="14">
        <f t="shared" si="27"/>
        <v>0</v>
      </c>
    </row>
    <row r="163" spans="1:20" x14ac:dyDescent="0.25">
      <c r="A163" s="64">
        <v>41429</v>
      </c>
      <c r="B163" s="65" t="s">
        <v>266</v>
      </c>
      <c r="C163" s="66">
        <v>6.1836783047167074</v>
      </c>
      <c r="D163" s="66">
        <v>3.7661678362004878</v>
      </c>
      <c r="E163" s="66">
        <v>2.4175104685162219</v>
      </c>
      <c r="F163" s="66">
        <v>0</v>
      </c>
      <c r="G163" s="66">
        <v>0</v>
      </c>
      <c r="H163" s="66">
        <v>0</v>
      </c>
      <c r="I163" s="66">
        <v>0</v>
      </c>
      <c r="J163" s="66">
        <v>0</v>
      </c>
      <c r="K163" s="10">
        <f t="shared" si="19"/>
        <v>0.60904976789102661</v>
      </c>
      <c r="L163" s="49">
        <f t="shared" si="20"/>
        <v>0.39095023210897373</v>
      </c>
      <c r="M163" s="49">
        <f t="shared" si="21"/>
        <v>0</v>
      </c>
      <c r="N163" s="49">
        <f t="shared" si="22"/>
        <v>0</v>
      </c>
      <c r="O163" s="49">
        <f t="shared" si="23"/>
        <v>0</v>
      </c>
      <c r="P163" s="49">
        <f t="shared" si="24"/>
        <v>0</v>
      </c>
      <c r="Q163" s="49">
        <f t="shared" si="25"/>
        <v>0</v>
      </c>
      <c r="R163" s="70">
        <f>IF(ISNA(VLOOKUP(A163,Hilfstabelle!A:C,3,FALSE)),0,VLOOKUP(A163,Hilfstabelle!A:C,3,FALSE))</f>
        <v>0.10011778614549043</v>
      </c>
      <c r="S163" s="14">
        <f t="shared" si="26"/>
        <v>1.6190652425939405E-2</v>
      </c>
      <c r="T163" s="14">
        <f t="shared" si="27"/>
        <v>2.6583463748788907E-2</v>
      </c>
    </row>
    <row r="164" spans="1:20" x14ac:dyDescent="0.25">
      <c r="A164" s="64">
        <v>41430</v>
      </c>
      <c r="B164" s="65" t="s">
        <v>267</v>
      </c>
      <c r="C164" s="66">
        <v>22.107327408002224</v>
      </c>
      <c r="D164" s="66">
        <v>15.170646888029747</v>
      </c>
      <c r="E164" s="66">
        <v>5.5666086695846033</v>
      </c>
      <c r="F164" s="66">
        <v>0</v>
      </c>
      <c r="G164" s="66">
        <v>0</v>
      </c>
      <c r="H164" s="66">
        <v>1.3700718503878819</v>
      </c>
      <c r="I164" s="66">
        <v>0</v>
      </c>
      <c r="J164" s="66">
        <v>0</v>
      </c>
      <c r="K164" s="10">
        <f t="shared" si="19"/>
        <v>0.68622708697652912</v>
      </c>
      <c r="L164" s="49">
        <f t="shared" si="20"/>
        <v>0.25179925944235348</v>
      </c>
      <c r="M164" s="49">
        <f t="shared" si="21"/>
        <v>0</v>
      </c>
      <c r="N164" s="49">
        <f t="shared" si="22"/>
        <v>0</v>
      </c>
      <c r="O164" s="49">
        <f t="shared" si="23"/>
        <v>6.1973653581117859E-2</v>
      </c>
      <c r="P164" s="49">
        <f t="shared" si="24"/>
        <v>0</v>
      </c>
      <c r="Q164" s="49">
        <f t="shared" si="25"/>
        <v>0</v>
      </c>
      <c r="R164" s="70">
        <f>IF(ISNA(VLOOKUP(A164,Hilfstabelle!A:C,3,FALSE)),0,VLOOKUP(A164,Hilfstabelle!A:C,3,FALSE))</f>
        <v>3.3787047177114816E-2</v>
      </c>
      <c r="S164" s="14">
        <f t="shared" si="26"/>
        <v>1.5283189393976617E-3</v>
      </c>
      <c r="T164" s="14">
        <f t="shared" si="27"/>
        <v>2.2271329249495724E-3</v>
      </c>
    </row>
    <row r="165" spans="1:20" x14ac:dyDescent="0.25">
      <c r="A165" s="64">
        <v>41501</v>
      </c>
      <c r="B165" s="65" t="s">
        <v>268</v>
      </c>
      <c r="C165" s="66">
        <v>15.77436524274567</v>
      </c>
      <c r="D165" s="66">
        <v>14.896929181841754</v>
      </c>
      <c r="E165" s="66">
        <v>0.79659892866020499</v>
      </c>
      <c r="F165" s="66">
        <v>0</v>
      </c>
      <c r="G165" s="66">
        <v>0</v>
      </c>
      <c r="H165" s="66">
        <v>8.0837132243708948E-2</v>
      </c>
      <c r="I165" s="66">
        <v>0</v>
      </c>
      <c r="J165" s="66">
        <v>0</v>
      </c>
      <c r="K165" s="10">
        <f t="shared" si="19"/>
        <v>0.94437582448476443</v>
      </c>
      <c r="L165" s="49">
        <f t="shared" si="20"/>
        <v>5.0499586918500296E-2</v>
      </c>
      <c r="M165" s="49">
        <f t="shared" si="21"/>
        <v>0</v>
      </c>
      <c r="N165" s="49">
        <f t="shared" si="22"/>
        <v>0</v>
      </c>
      <c r="O165" s="49">
        <f t="shared" si="23"/>
        <v>5.1245885967350991E-3</v>
      </c>
      <c r="P165" s="49">
        <f t="shared" si="24"/>
        <v>0</v>
      </c>
      <c r="Q165" s="49">
        <f t="shared" si="25"/>
        <v>0</v>
      </c>
      <c r="R165" s="70">
        <f>IF(ISNA(VLOOKUP(A165,Hilfstabelle!A:C,3,FALSE)),0,VLOOKUP(A165,Hilfstabelle!A:C,3,FALSE))</f>
        <v>6.8845312864488126E-2</v>
      </c>
      <c r="S165" s="14">
        <f t="shared" si="26"/>
        <v>4.3643792827827901E-3</v>
      </c>
      <c r="T165" s="14">
        <f t="shared" si="27"/>
        <v>4.6214432534461818E-3</v>
      </c>
    </row>
    <row r="166" spans="1:20" x14ac:dyDescent="0.25">
      <c r="A166" s="64">
        <v>41503</v>
      </c>
      <c r="B166" s="65" t="s">
        <v>269</v>
      </c>
      <c r="C166" s="66">
        <v>13.318717404634555</v>
      </c>
      <c r="D166" s="66">
        <v>12.907255510151986</v>
      </c>
      <c r="E166" s="66">
        <v>0.29359760734271523</v>
      </c>
      <c r="F166" s="66">
        <v>0</v>
      </c>
      <c r="G166" s="66">
        <v>0</v>
      </c>
      <c r="H166" s="66">
        <v>0.11786428713985236</v>
      </c>
      <c r="I166" s="66">
        <v>0</v>
      </c>
      <c r="J166" s="66">
        <v>0</v>
      </c>
      <c r="K166" s="10">
        <f t="shared" si="19"/>
        <v>0.96910649261621906</v>
      </c>
      <c r="L166" s="49">
        <f t="shared" si="20"/>
        <v>2.2043985049232381E-2</v>
      </c>
      <c r="M166" s="49">
        <f t="shared" si="21"/>
        <v>0</v>
      </c>
      <c r="N166" s="49">
        <f t="shared" si="22"/>
        <v>0</v>
      </c>
      <c r="O166" s="49">
        <f t="shared" si="23"/>
        <v>8.8495223345484274E-3</v>
      </c>
      <c r="P166" s="49">
        <f t="shared" si="24"/>
        <v>0</v>
      </c>
      <c r="Q166" s="49">
        <f t="shared" si="25"/>
        <v>0</v>
      </c>
      <c r="R166" s="70">
        <f>IF(ISNA(VLOOKUP(A166,Hilfstabelle!A:C,3,FALSE)),0,VLOOKUP(A166,Hilfstabelle!A:C,3,FALSE))</f>
        <v>0.17394845038577042</v>
      </c>
      <c r="S166" s="14">
        <f t="shared" si="26"/>
        <v>1.3060450575011153E-2</v>
      </c>
      <c r="T166" s="14">
        <f t="shared" si="27"/>
        <v>1.3476796074034033E-2</v>
      </c>
    </row>
    <row r="167" spans="1:20" x14ac:dyDescent="0.25">
      <c r="A167" s="64">
        <v>41504</v>
      </c>
      <c r="B167" s="65" t="s">
        <v>270</v>
      </c>
      <c r="C167" s="66">
        <v>7.6181298656780374</v>
      </c>
      <c r="D167" s="66">
        <v>6.6923893159624095</v>
      </c>
      <c r="E167" s="66">
        <v>8.2502858895653494E-2</v>
      </c>
      <c r="F167" s="66">
        <v>0</v>
      </c>
      <c r="G167" s="66">
        <v>0</v>
      </c>
      <c r="H167" s="66">
        <v>0.84323769081997468</v>
      </c>
      <c r="I167" s="66">
        <v>0</v>
      </c>
      <c r="J167" s="66">
        <v>0</v>
      </c>
      <c r="K167" s="10">
        <f t="shared" si="19"/>
        <v>0.87848191537317222</v>
      </c>
      <c r="L167" s="49">
        <f t="shared" si="20"/>
        <v>1.0829804735589196E-2</v>
      </c>
      <c r="M167" s="49">
        <f t="shared" si="21"/>
        <v>0</v>
      </c>
      <c r="N167" s="49">
        <f t="shared" si="22"/>
        <v>0</v>
      </c>
      <c r="O167" s="49">
        <f t="shared" si="23"/>
        <v>0.11068827989123863</v>
      </c>
      <c r="P167" s="49">
        <f t="shared" si="24"/>
        <v>0</v>
      </c>
      <c r="Q167" s="49">
        <f t="shared" si="25"/>
        <v>0</v>
      </c>
      <c r="R167" s="70">
        <f>IF(ISNA(VLOOKUP(A167,Hilfstabelle!A:C,3,FALSE)),0,VLOOKUP(A167,Hilfstabelle!A:C,3,FALSE))</f>
        <v>0.46596910670464586</v>
      </c>
      <c r="S167" s="14">
        <f t="shared" si="26"/>
        <v>6.1165812990925321E-2</v>
      </c>
      <c r="T167" s="14">
        <f t="shared" si="27"/>
        <v>6.9626718456625894E-2</v>
      </c>
    </row>
    <row r="168" spans="1:20" x14ac:dyDescent="0.25">
      <c r="A168" s="64">
        <v>41511</v>
      </c>
      <c r="B168" s="65" t="s">
        <v>271</v>
      </c>
      <c r="C168" s="66">
        <v>14.614059495407403</v>
      </c>
      <c r="D168" s="66">
        <v>13.513245790931792</v>
      </c>
      <c r="E168" s="66">
        <v>1.0935137293227915</v>
      </c>
      <c r="F168" s="66">
        <v>0</v>
      </c>
      <c r="G168" s="66">
        <v>0</v>
      </c>
      <c r="H168" s="66">
        <v>7.2999751528197224E-3</v>
      </c>
      <c r="I168" s="66">
        <v>0</v>
      </c>
      <c r="J168" s="66">
        <v>0</v>
      </c>
      <c r="K168" s="10">
        <f t="shared" si="19"/>
        <v>0.92467433810423783</v>
      </c>
      <c r="L168" s="49">
        <f t="shared" si="20"/>
        <v>7.4826144622336985E-2</v>
      </c>
      <c r="M168" s="49">
        <f t="shared" si="21"/>
        <v>0</v>
      </c>
      <c r="N168" s="49">
        <f t="shared" si="22"/>
        <v>0</v>
      </c>
      <c r="O168" s="49">
        <f t="shared" si="23"/>
        <v>4.9951727342521107E-4</v>
      </c>
      <c r="P168" s="49">
        <f t="shared" si="24"/>
        <v>0</v>
      </c>
      <c r="Q168" s="49">
        <f t="shared" si="25"/>
        <v>0</v>
      </c>
      <c r="R168" s="70">
        <f>IF(ISNA(VLOOKUP(A168,Hilfstabelle!A:C,3,FALSE)),0,VLOOKUP(A168,Hilfstabelle!A:C,3,FALSE))</f>
        <v>0.70094834046526633</v>
      </c>
      <c r="S168" s="14">
        <f t="shared" si="26"/>
        <v>4.7963972001451444E-2</v>
      </c>
      <c r="T168" s="14">
        <f t="shared" si="27"/>
        <v>5.1871204839302576E-2</v>
      </c>
    </row>
    <row r="169" spans="1:20" x14ac:dyDescent="0.25">
      <c r="A169" s="64">
        <v>41513</v>
      </c>
      <c r="B169" s="65" t="s">
        <v>272</v>
      </c>
      <c r="C169" s="66">
        <v>18.730070693014465</v>
      </c>
      <c r="D169" s="66">
        <v>18.453779824797138</v>
      </c>
      <c r="E169" s="66">
        <v>0.27629086821733118</v>
      </c>
      <c r="F169" s="66">
        <v>0</v>
      </c>
      <c r="G169" s="66">
        <v>0</v>
      </c>
      <c r="H169" s="66">
        <v>0</v>
      </c>
      <c r="I169" s="66">
        <v>0</v>
      </c>
      <c r="J169" s="66">
        <v>0</v>
      </c>
      <c r="K169" s="10">
        <f t="shared" si="19"/>
        <v>0.98524880803998394</v>
      </c>
      <c r="L169" s="49">
        <f t="shared" si="20"/>
        <v>1.4751191960016261E-2</v>
      </c>
      <c r="M169" s="49">
        <f t="shared" si="21"/>
        <v>0</v>
      </c>
      <c r="N169" s="49">
        <f t="shared" si="22"/>
        <v>0</v>
      </c>
      <c r="O169" s="49">
        <f t="shared" si="23"/>
        <v>0</v>
      </c>
      <c r="P169" s="49">
        <f t="shared" si="24"/>
        <v>0</v>
      </c>
      <c r="Q169" s="49">
        <f t="shared" si="25"/>
        <v>0</v>
      </c>
      <c r="R169" s="70">
        <f>IF(ISNA(VLOOKUP(A169,Hilfstabelle!A:C,3,FALSE)),0,VLOOKUP(A169,Hilfstabelle!A:C,3,FALSE))</f>
        <v>0</v>
      </c>
      <c r="S169" s="14">
        <f t="shared" si="26"/>
        <v>0</v>
      </c>
      <c r="T169" s="14">
        <f t="shared" si="27"/>
        <v>0</v>
      </c>
    </row>
    <row r="170" spans="1:20" x14ac:dyDescent="0.25">
      <c r="A170" s="64">
        <v>41515</v>
      </c>
      <c r="B170" s="65" t="s">
        <v>273</v>
      </c>
      <c r="C170" s="66">
        <v>18.494359952178783</v>
      </c>
      <c r="D170" s="66">
        <v>17.93511411767042</v>
      </c>
      <c r="E170" s="66">
        <v>0.5592458345083634</v>
      </c>
      <c r="F170" s="66">
        <v>0</v>
      </c>
      <c r="G170" s="66">
        <v>0</v>
      </c>
      <c r="H170" s="66">
        <v>0</v>
      </c>
      <c r="I170" s="66">
        <v>0</v>
      </c>
      <c r="J170" s="66">
        <v>0</v>
      </c>
      <c r="K170" s="10">
        <f t="shared" si="19"/>
        <v>0.96976127662950129</v>
      </c>
      <c r="L170" s="49">
        <f t="shared" si="20"/>
        <v>3.0238723370498679E-2</v>
      </c>
      <c r="M170" s="49">
        <f t="shared" si="21"/>
        <v>0</v>
      </c>
      <c r="N170" s="49">
        <f t="shared" si="22"/>
        <v>0</v>
      </c>
      <c r="O170" s="49">
        <f t="shared" si="23"/>
        <v>0</v>
      </c>
      <c r="P170" s="49">
        <f t="shared" si="24"/>
        <v>0</v>
      </c>
      <c r="Q170" s="49">
        <f t="shared" si="25"/>
        <v>0</v>
      </c>
      <c r="R170" s="70">
        <f>IF(ISNA(VLOOKUP(A170,Hilfstabelle!A:C,3,FALSE)),0,VLOOKUP(A170,Hilfstabelle!A:C,3,FALSE))</f>
        <v>0.49715776702312736</v>
      </c>
      <c r="S170" s="14">
        <f t="shared" si="26"/>
        <v>2.6881588133281585E-2</v>
      </c>
      <c r="T170" s="14">
        <f t="shared" si="27"/>
        <v>2.7719799481694229E-2</v>
      </c>
    </row>
    <row r="171" spans="1:20" x14ac:dyDescent="0.25">
      <c r="A171" s="64">
        <v>41516</v>
      </c>
      <c r="B171" s="65" t="s">
        <v>274</v>
      </c>
      <c r="C171" s="66">
        <v>10.712174432426513</v>
      </c>
      <c r="D171" s="66">
        <v>10.129400093820342</v>
      </c>
      <c r="E171" s="66">
        <v>0.34842774370957147</v>
      </c>
      <c r="F171" s="66">
        <v>0</v>
      </c>
      <c r="G171" s="66">
        <v>0</v>
      </c>
      <c r="H171" s="66">
        <v>0.23434659489659776</v>
      </c>
      <c r="I171" s="66">
        <v>0</v>
      </c>
      <c r="J171" s="66">
        <v>0</v>
      </c>
      <c r="K171" s="10">
        <f t="shared" si="19"/>
        <v>0.94559700812543979</v>
      </c>
      <c r="L171" s="49">
        <f t="shared" si="20"/>
        <v>3.2526332156696022E-2</v>
      </c>
      <c r="M171" s="49">
        <f t="shared" si="21"/>
        <v>0</v>
      </c>
      <c r="N171" s="49">
        <f t="shared" si="22"/>
        <v>0</v>
      </c>
      <c r="O171" s="49">
        <f t="shared" si="23"/>
        <v>2.1876659717864001E-2</v>
      </c>
      <c r="P171" s="49">
        <f t="shared" si="24"/>
        <v>0</v>
      </c>
      <c r="Q171" s="49">
        <f t="shared" si="25"/>
        <v>0</v>
      </c>
      <c r="R171" s="70">
        <f>IF(ISNA(VLOOKUP(A171,Hilfstabelle!A:C,3,FALSE)),0,VLOOKUP(A171,Hilfstabelle!A:C,3,FALSE))</f>
        <v>0</v>
      </c>
      <c r="S171" s="14">
        <f t="shared" si="26"/>
        <v>0</v>
      </c>
      <c r="T171" s="14">
        <f t="shared" si="27"/>
        <v>0</v>
      </c>
    </row>
    <row r="172" spans="1:20" x14ac:dyDescent="0.25">
      <c r="A172" s="64">
        <v>41518</v>
      </c>
      <c r="B172" s="65" t="s">
        <v>275</v>
      </c>
      <c r="C172" s="66">
        <v>15.588866136252559</v>
      </c>
      <c r="D172" s="66">
        <v>13.054339653168636</v>
      </c>
      <c r="E172" s="66">
        <v>1.8426323331972958</v>
      </c>
      <c r="F172" s="66">
        <v>0</v>
      </c>
      <c r="G172" s="66">
        <v>0</v>
      </c>
      <c r="H172" s="66">
        <v>0.69189414988663067</v>
      </c>
      <c r="I172" s="66">
        <v>0</v>
      </c>
      <c r="J172" s="66">
        <v>0</v>
      </c>
      <c r="K172" s="10">
        <f t="shared" si="19"/>
        <v>0.83741431474674255</v>
      </c>
      <c r="L172" s="49">
        <f t="shared" si="20"/>
        <v>0.11820181898362558</v>
      </c>
      <c r="M172" s="49">
        <f t="shared" si="21"/>
        <v>0</v>
      </c>
      <c r="N172" s="49">
        <f t="shared" si="22"/>
        <v>0</v>
      </c>
      <c r="O172" s="49">
        <f t="shared" si="23"/>
        <v>4.4383866269632144E-2</v>
      </c>
      <c r="P172" s="49">
        <f t="shared" si="24"/>
        <v>0</v>
      </c>
      <c r="Q172" s="49">
        <f t="shared" si="25"/>
        <v>0</v>
      </c>
      <c r="R172" s="70">
        <f>IF(ISNA(VLOOKUP(A172,Hilfstabelle!A:C,3,FALSE)),0,VLOOKUP(A172,Hilfstabelle!A:C,3,FALSE))</f>
        <v>0.34925330392108367</v>
      </c>
      <c r="S172" s="14">
        <f t="shared" si="26"/>
        <v>2.2404022259764008E-2</v>
      </c>
      <c r="T172" s="14">
        <f t="shared" si="27"/>
        <v>2.6753808557165172E-2</v>
      </c>
    </row>
    <row r="173" spans="1:20" s="195" customFormat="1" x14ac:dyDescent="0.25">
      <c r="A173" s="206">
        <v>41521</v>
      </c>
      <c r="B173" s="207" t="s">
        <v>276</v>
      </c>
      <c r="C173" s="208">
        <v>31.828072858439484</v>
      </c>
      <c r="D173" s="208">
        <v>30.480166846938946</v>
      </c>
      <c r="E173" s="208">
        <v>1.1618253112506352</v>
      </c>
      <c r="F173" s="208">
        <v>0</v>
      </c>
      <c r="G173" s="208">
        <v>0</v>
      </c>
      <c r="H173" s="208">
        <v>9.6014107917972727E-2</v>
      </c>
      <c r="I173" s="208">
        <v>9.0066592331942669E-2</v>
      </c>
      <c r="J173" s="208">
        <v>0</v>
      </c>
      <c r="K173" s="209">
        <f t="shared" si="19"/>
        <v>0.95765040448739802</v>
      </c>
      <c r="L173" s="210">
        <f t="shared" si="20"/>
        <v>3.6503162362925383E-2</v>
      </c>
      <c r="M173" s="210">
        <f t="shared" si="21"/>
        <v>0</v>
      </c>
      <c r="N173" s="210">
        <f t="shared" si="22"/>
        <v>0</v>
      </c>
      <c r="O173" s="210">
        <f t="shared" si="23"/>
        <v>3.0166484896842812E-3</v>
      </c>
      <c r="P173" s="210">
        <f t="shared" si="24"/>
        <v>2.829784659992719E-3</v>
      </c>
      <c r="Q173" s="210">
        <f t="shared" si="25"/>
        <v>0</v>
      </c>
      <c r="R173" s="211">
        <f>IF(ISNA(VLOOKUP(A173,Hilfstabelle!A:C,3,FALSE)),0,VLOOKUP(A173,Hilfstabelle!A:C,3,FALSE))</f>
        <v>0.54931190549217224</v>
      </c>
      <c r="S173" s="193">
        <f t="shared" si="26"/>
        <v>1.7258723389736035E-2</v>
      </c>
      <c r="T173" s="193">
        <f t="shared" si="27"/>
        <v>1.802194549165791E-2</v>
      </c>
    </row>
    <row r="174" spans="1:20" x14ac:dyDescent="0.25">
      <c r="A174" s="64">
        <v>41601</v>
      </c>
      <c r="B174" s="65" t="s">
        <v>277</v>
      </c>
      <c r="C174" s="66">
        <v>33.129462034939962</v>
      </c>
      <c r="D174" s="66">
        <v>14.400084352161263</v>
      </c>
      <c r="E174" s="66">
        <v>18.712885150729306</v>
      </c>
      <c r="F174" s="66">
        <v>0</v>
      </c>
      <c r="G174" s="66">
        <v>0</v>
      </c>
      <c r="H174" s="66">
        <v>1.6492532049405834E-2</v>
      </c>
      <c r="I174" s="66">
        <v>0</v>
      </c>
      <c r="J174" s="66">
        <v>0</v>
      </c>
      <c r="K174" s="10">
        <f t="shared" si="19"/>
        <v>0.43466097750015453</v>
      </c>
      <c r="L174" s="49">
        <f t="shared" si="20"/>
        <v>0.56484120179777675</v>
      </c>
      <c r="M174" s="49">
        <f t="shared" si="21"/>
        <v>0</v>
      </c>
      <c r="N174" s="49">
        <f t="shared" si="22"/>
        <v>0</v>
      </c>
      <c r="O174" s="49">
        <f t="shared" si="23"/>
        <v>4.9782070206911297E-4</v>
      </c>
      <c r="P174" s="49">
        <f t="shared" si="24"/>
        <v>0</v>
      </c>
      <c r="Q174" s="49">
        <f t="shared" si="25"/>
        <v>0</v>
      </c>
      <c r="R174" s="70">
        <f>IF(ISNA(VLOOKUP(A174,Hilfstabelle!A:C,3,FALSE)),0,VLOOKUP(A174,Hilfstabelle!A:C,3,FALSE))</f>
        <v>1.0215446053098818E-2</v>
      </c>
      <c r="S174" s="14">
        <f t="shared" si="26"/>
        <v>3.0834928868827107E-4</v>
      </c>
      <c r="T174" s="14">
        <f t="shared" si="27"/>
        <v>7.0940182038347678E-4</v>
      </c>
    </row>
    <row r="175" spans="1:20" x14ac:dyDescent="0.25">
      <c r="A175" s="64">
        <v>41602</v>
      </c>
      <c r="B175" s="65" t="s">
        <v>278</v>
      </c>
      <c r="C175" s="66">
        <v>24.042472976282447</v>
      </c>
      <c r="D175" s="66">
        <v>15.995343622531673</v>
      </c>
      <c r="E175" s="66">
        <v>8.0471293537507886</v>
      </c>
      <c r="F175" s="66">
        <v>0</v>
      </c>
      <c r="G175" s="66">
        <v>0</v>
      </c>
      <c r="H175" s="66">
        <v>0</v>
      </c>
      <c r="I175" s="66">
        <v>0</v>
      </c>
      <c r="J175" s="66">
        <v>0</v>
      </c>
      <c r="K175" s="10">
        <f t="shared" si="19"/>
        <v>0.66529527300751667</v>
      </c>
      <c r="L175" s="49">
        <f t="shared" si="20"/>
        <v>0.33470472699248394</v>
      </c>
      <c r="M175" s="49">
        <f t="shared" si="21"/>
        <v>0</v>
      </c>
      <c r="N175" s="49">
        <f t="shared" si="22"/>
        <v>0</v>
      </c>
      <c r="O175" s="49">
        <f t="shared" si="23"/>
        <v>0</v>
      </c>
      <c r="P175" s="49">
        <f t="shared" si="24"/>
        <v>0</v>
      </c>
      <c r="Q175" s="49">
        <f t="shared" si="25"/>
        <v>0</v>
      </c>
      <c r="R175" s="70">
        <f>IF(ISNA(VLOOKUP(A175,Hilfstabelle!A:C,3,FALSE)),0,VLOOKUP(A175,Hilfstabelle!A:C,3,FALSE))</f>
        <v>9.4684003612385964E-2</v>
      </c>
      <c r="S175" s="14">
        <f t="shared" si="26"/>
        <v>3.9381973603876096E-3</v>
      </c>
      <c r="T175" s="14">
        <f t="shared" si="27"/>
        <v>5.9194729320481958E-3</v>
      </c>
    </row>
    <row r="176" spans="1:20" x14ac:dyDescent="0.25">
      <c r="A176" s="64">
        <v>41605</v>
      </c>
      <c r="B176" s="65" t="s">
        <v>279</v>
      </c>
      <c r="C176" s="66">
        <v>59.475271473742843</v>
      </c>
      <c r="D176" s="66">
        <v>52.621904341154618</v>
      </c>
      <c r="E176" s="66">
        <v>6.8533671325881933</v>
      </c>
      <c r="F176" s="66">
        <v>0</v>
      </c>
      <c r="G176" s="66">
        <v>0</v>
      </c>
      <c r="H176" s="66">
        <v>0</v>
      </c>
      <c r="I176" s="66">
        <v>0</v>
      </c>
      <c r="J176" s="66">
        <v>0</v>
      </c>
      <c r="K176" s="10">
        <f t="shared" si="19"/>
        <v>0.88476946867550066</v>
      </c>
      <c r="L176" s="49">
        <f t="shared" si="20"/>
        <v>0.11523053132449877</v>
      </c>
      <c r="M176" s="49">
        <f t="shared" si="21"/>
        <v>0</v>
      </c>
      <c r="N176" s="49">
        <f t="shared" si="22"/>
        <v>0</v>
      </c>
      <c r="O176" s="49">
        <f t="shared" si="23"/>
        <v>0</v>
      </c>
      <c r="P176" s="49">
        <f t="shared" si="24"/>
        <v>0</v>
      </c>
      <c r="Q176" s="49">
        <f t="shared" si="25"/>
        <v>0</v>
      </c>
      <c r="R176" s="70">
        <f>IF(ISNA(VLOOKUP(A176,Hilfstabelle!A:C,3,FALSE)),0,VLOOKUP(A176,Hilfstabelle!A:C,3,FALSE))</f>
        <v>0</v>
      </c>
      <c r="S176" s="14">
        <f t="shared" si="26"/>
        <v>0</v>
      </c>
      <c r="T176" s="14">
        <f t="shared" si="27"/>
        <v>0</v>
      </c>
    </row>
    <row r="177" spans="1:20" x14ac:dyDescent="0.25">
      <c r="A177" s="64">
        <v>41607</v>
      </c>
      <c r="B177" s="65" t="s">
        <v>280</v>
      </c>
      <c r="C177" s="66">
        <v>1.6343733081906648</v>
      </c>
      <c r="D177" s="66">
        <v>1.4610525455404788</v>
      </c>
      <c r="E177" s="66">
        <v>6.4160377892620302E-2</v>
      </c>
      <c r="F177" s="66">
        <v>0</v>
      </c>
      <c r="G177" s="66">
        <v>0</v>
      </c>
      <c r="H177" s="66">
        <v>0.10916038475756575</v>
      </c>
      <c r="I177" s="66">
        <v>0</v>
      </c>
      <c r="J177" s="66">
        <v>0</v>
      </c>
      <c r="K177" s="10">
        <f t="shared" si="19"/>
        <v>0.89395276967533144</v>
      </c>
      <c r="L177" s="49">
        <f t="shared" si="20"/>
        <v>3.9256868410099732E-2</v>
      </c>
      <c r="M177" s="49">
        <f t="shared" si="21"/>
        <v>0</v>
      </c>
      <c r="N177" s="49">
        <f t="shared" si="22"/>
        <v>0</v>
      </c>
      <c r="O177" s="49">
        <f t="shared" si="23"/>
        <v>6.6790361914568885E-2</v>
      </c>
      <c r="P177" s="49">
        <f t="shared" si="24"/>
        <v>0</v>
      </c>
      <c r="Q177" s="49">
        <f t="shared" si="25"/>
        <v>0</v>
      </c>
      <c r="R177" s="70">
        <f>IF(ISNA(VLOOKUP(A177,Hilfstabelle!A:C,3,FALSE)),0,VLOOKUP(A177,Hilfstabelle!A:C,3,FALSE))</f>
        <v>0</v>
      </c>
      <c r="S177" s="14">
        <f t="shared" si="26"/>
        <v>0</v>
      </c>
      <c r="T177" s="14">
        <f t="shared" si="27"/>
        <v>0</v>
      </c>
    </row>
    <row r="178" spans="1:20" x14ac:dyDescent="0.25">
      <c r="A178" s="64">
        <v>41610</v>
      </c>
      <c r="B178" s="65" t="s">
        <v>281</v>
      </c>
      <c r="C178" s="66">
        <v>11.393901757903286</v>
      </c>
      <c r="D178" s="66">
        <v>4.7786142896862067</v>
      </c>
      <c r="E178" s="66">
        <v>6.6152874682170824</v>
      </c>
      <c r="F178" s="66">
        <v>0</v>
      </c>
      <c r="G178" s="66">
        <v>0</v>
      </c>
      <c r="H178" s="66">
        <v>0</v>
      </c>
      <c r="I178" s="66">
        <v>0</v>
      </c>
      <c r="J178" s="66">
        <v>0</v>
      </c>
      <c r="K178" s="10">
        <f t="shared" si="19"/>
        <v>0.41940104375321302</v>
      </c>
      <c r="L178" s="49">
        <f t="shared" si="20"/>
        <v>0.58059895624678726</v>
      </c>
      <c r="M178" s="49">
        <f t="shared" si="21"/>
        <v>0</v>
      </c>
      <c r="N178" s="49">
        <f t="shared" si="22"/>
        <v>0</v>
      </c>
      <c r="O178" s="49">
        <f t="shared" si="23"/>
        <v>0</v>
      </c>
      <c r="P178" s="49">
        <f t="shared" si="24"/>
        <v>0</v>
      </c>
      <c r="Q178" s="49">
        <f t="shared" si="25"/>
        <v>0</v>
      </c>
      <c r="R178" s="70">
        <f>IF(ISNA(VLOOKUP(A178,Hilfstabelle!A:C,3,FALSE)),0,VLOOKUP(A178,Hilfstabelle!A:C,3,FALSE))</f>
        <v>0</v>
      </c>
      <c r="S178" s="14">
        <f t="shared" si="26"/>
        <v>0</v>
      </c>
      <c r="T178" s="14">
        <f t="shared" si="27"/>
        <v>0</v>
      </c>
    </row>
    <row r="179" spans="1:20" x14ac:dyDescent="0.25">
      <c r="A179" s="64">
        <v>41611</v>
      </c>
      <c r="B179" s="65" t="s">
        <v>282</v>
      </c>
      <c r="C179" s="66">
        <v>6.9278422864216571</v>
      </c>
      <c r="D179" s="66">
        <v>2.2609916506184877</v>
      </c>
      <c r="E179" s="66">
        <v>4.6668506358031703</v>
      </c>
      <c r="F179" s="66">
        <v>0</v>
      </c>
      <c r="G179" s="66">
        <v>0</v>
      </c>
      <c r="H179" s="66">
        <v>0</v>
      </c>
      <c r="I179" s="66">
        <v>0</v>
      </c>
      <c r="J179" s="66">
        <v>0</v>
      </c>
      <c r="K179" s="10">
        <f t="shared" si="19"/>
        <v>0.3263630373124915</v>
      </c>
      <c r="L179" s="49">
        <f t="shared" si="20"/>
        <v>0.67363696268750861</v>
      </c>
      <c r="M179" s="49">
        <f t="shared" si="21"/>
        <v>0</v>
      </c>
      <c r="N179" s="49">
        <f t="shared" si="22"/>
        <v>0</v>
      </c>
      <c r="O179" s="49">
        <f t="shared" si="23"/>
        <v>0</v>
      </c>
      <c r="P179" s="49">
        <f t="shared" si="24"/>
        <v>0</v>
      </c>
      <c r="Q179" s="49">
        <f t="shared" si="25"/>
        <v>0</v>
      </c>
      <c r="R179" s="70">
        <f>IF(ISNA(VLOOKUP(A179,Hilfstabelle!A:C,3,FALSE)),0,VLOOKUP(A179,Hilfstabelle!A:C,3,FALSE))</f>
        <v>0</v>
      </c>
      <c r="S179" s="14">
        <f t="shared" si="26"/>
        <v>0</v>
      </c>
      <c r="T179" s="14">
        <f t="shared" si="27"/>
        <v>0</v>
      </c>
    </row>
    <row r="180" spans="1:20" x14ac:dyDescent="0.25">
      <c r="A180" s="64">
        <v>41616</v>
      </c>
      <c r="B180" s="65" t="s">
        <v>283</v>
      </c>
      <c r="C180" s="66">
        <v>6.9757212033194929</v>
      </c>
      <c r="D180" s="66">
        <v>3.4894308110429586</v>
      </c>
      <c r="E180" s="66">
        <v>3.4862903922765303</v>
      </c>
      <c r="F180" s="66">
        <v>0</v>
      </c>
      <c r="G180" s="66">
        <v>0</v>
      </c>
      <c r="H180" s="66">
        <v>0</v>
      </c>
      <c r="I180" s="66">
        <v>0</v>
      </c>
      <c r="J180" s="66">
        <v>0</v>
      </c>
      <c r="K180" s="10">
        <f t="shared" si="19"/>
        <v>0.50022509635024759</v>
      </c>
      <c r="L180" s="49">
        <f t="shared" si="20"/>
        <v>0.4997749036497518</v>
      </c>
      <c r="M180" s="49">
        <f t="shared" si="21"/>
        <v>0</v>
      </c>
      <c r="N180" s="49">
        <f t="shared" si="22"/>
        <v>0</v>
      </c>
      <c r="O180" s="49">
        <f t="shared" si="23"/>
        <v>0</v>
      </c>
      <c r="P180" s="49">
        <f t="shared" si="24"/>
        <v>0</v>
      </c>
      <c r="Q180" s="49">
        <f t="shared" si="25"/>
        <v>0</v>
      </c>
      <c r="R180" s="70">
        <f>IF(ISNA(VLOOKUP(A180,Hilfstabelle!A:C,3,FALSE)),0,VLOOKUP(A180,Hilfstabelle!A:C,3,FALSE))</f>
        <v>0</v>
      </c>
      <c r="S180" s="14">
        <f t="shared" si="26"/>
        <v>0</v>
      </c>
      <c r="T180" s="14">
        <f t="shared" si="27"/>
        <v>0</v>
      </c>
    </row>
    <row r="181" spans="1:20" x14ac:dyDescent="0.25">
      <c r="A181" s="64">
        <v>41619</v>
      </c>
      <c r="B181" s="65" t="s">
        <v>284</v>
      </c>
      <c r="C181" s="66">
        <v>1.6858402977721294</v>
      </c>
      <c r="D181" s="66">
        <v>0.29605377364738938</v>
      </c>
      <c r="E181" s="66">
        <v>1.3897865241247398</v>
      </c>
      <c r="F181" s="66">
        <v>0</v>
      </c>
      <c r="G181" s="66">
        <v>0</v>
      </c>
      <c r="H181" s="66">
        <v>0</v>
      </c>
      <c r="I181" s="66">
        <v>0</v>
      </c>
      <c r="J181" s="66">
        <v>0</v>
      </c>
      <c r="K181" s="10">
        <f t="shared" si="19"/>
        <v>0.17561199245185335</v>
      </c>
      <c r="L181" s="49">
        <f t="shared" si="20"/>
        <v>0.82438800754814656</v>
      </c>
      <c r="M181" s="49">
        <f t="shared" si="21"/>
        <v>0</v>
      </c>
      <c r="N181" s="49">
        <f t="shared" si="22"/>
        <v>0</v>
      </c>
      <c r="O181" s="49">
        <f t="shared" si="23"/>
        <v>0</v>
      </c>
      <c r="P181" s="49">
        <f t="shared" si="24"/>
        <v>0</v>
      </c>
      <c r="Q181" s="49">
        <f t="shared" si="25"/>
        <v>0</v>
      </c>
      <c r="R181" s="70">
        <f>IF(ISNA(VLOOKUP(A181,Hilfstabelle!A:C,3,FALSE)),0,VLOOKUP(A181,Hilfstabelle!A:C,3,FALSE))</f>
        <v>0</v>
      </c>
      <c r="S181" s="14">
        <f t="shared" si="26"/>
        <v>0</v>
      </c>
      <c r="T181" s="14">
        <f t="shared" si="27"/>
        <v>0</v>
      </c>
    </row>
    <row r="182" spans="1:20" x14ac:dyDescent="0.25">
      <c r="A182" s="64">
        <v>41622</v>
      </c>
      <c r="B182" s="65" t="s">
        <v>285</v>
      </c>
      <c r="C182" s="66">
        <v>5.2662807585793221</v>
      </c>
      <c r="D182" s="66">
        <v>1.6370336990084142</v>
      </c>
      <c r="E182" s="66">
        <v>3.6292470595709072</v>
      </c>
      <c r="F182" s="66">
        <v>0</v>
      </c>
      <c r="G182" s="66">
        <v>0</v>
      </c>
      <c r="H182" s="66">
        <v>0</v>
      </c>
      <c r="I182" s="66">
        <v>0</v>
      </c>
      <c r="J182" s="66">
        <v>0</v>
      </c>
      <c r="K182" s="10">
        <f t="shared" si="19"/>
        <v>0.31085196062544046</v>
      </c>
      <c r="L182" s="49">
        <f t="shared" si="20"/>
        <v>0.68914803937455937</v>
      </c>
      <c r="M182" s="49">
        <f t="shared" si="21"/>
        <v>0</v>
      </c>
      <c r="N182" s="49">
        <f t="shared" si="22"/>
        <v>0</v>
      </c>
      <c r="O182" s="49">
        <f t="shared" si="23"/>
        <v>0</v>
      </c>
      <c r="P182" s="49">
        <f t="shared" si="24"/>
        <v>0</v>
      </c>
      <c r="Q182" s="49">
        <f t="shared" si="25"/>
        <v>0</v>
      </c>
      <c r="R182" s="70">
        <f>IF(ISNA(VLOOKUP(A182,Hilfstabelle!A:C,3,FALSE)),0,VLOOKUP(A182,Hilfstabelle!A:C,3,FALSE))</f>
        <v>0.27816625827791125</v>
      </c>
      <c r="S182" s="14">
        <f t="shared" si="26"/>
        <v>5.2820248488413636E-2</v>
      </c>
      <c r="T182" s="14">
        <f t="shared" si="27"/>
        <v>0.16992091149156086</v>
      </c>
    </row>
    <row r="183" spans="1:20" x14ac:dyDescent="0.25">
      <c r="A183" s="64">
        <v>41750</v>
      </c>
      <c r="B183" s="65" t="s">
        <v>286</v>
      </c>
      <c r="C183" s="66">
        <v>0.31608155740212923</v>
      </c>
      <c r="D183" s="66">
        <v>0.31608155740212923</v>
      </c>
      <c r="E183" s="66">
        <v>0</v>
      </c>
      <c r="F183" s="66">
        <v>0</v>
      </c>
      <c r="G183" s="66">
        <v>0</v>
      </c>
      <c r="H183" s="66">
        <v>0</v>
      </c>
      <c r="I183" s="66">
        <v>0</v>
      </c>
      <c r="J183" s="66">
        <v>0</v>
      </c>
      <c r="K183" s="10">
        <f t="shared" si="19"/>
        <v>1</v>
      </c>
      <c r="L183" s="49">
        <f t="shared" si="20"/>
        <v>0</v>
      </c>
      <c r="M183" s="49">
        <f t="shared" si="21"/>
        <v>0</v>
      </c>
      <c r="N183" s="49">
        <f t="shared" si="22"/>
        <v>0</v>
      </c>
      <c r="O183" s="49">
        <f t="shared" si="23"/>
        <v>0</v>
      </c>
      <c r="P183" s="49">
        <f t="shared" si="24"/>
        <v>0</v>
      </c>
      <c r="Q183" s="49">
        <f t="shared" si="25"/>
        <v>0</v>
      </c>
      <c r="R183" s="70">
        <f>IF(ISNA(VLOOKUP(A183,Hilfstabelle!A:C,3,FALSE)),0,VLOOKUP(A183,Hilfstabelle!A:C,3,FALSE))</f>
        <v>0</v>
      </c>
      <c r="S183" s="14">
        <f t="shared" si="26"/>
        <v>0</v>
      </c>
      <c r="T183" s="14">
        <f t="shared" si="27"/>
        <v>0</v>
      </c>
    </row>
    <row r="184" spans="1:20" x14ac:dyDescent="0.25">
      <c r="A184" s="64">
        <v>41802</v>
      </c>
      <c r="B184" s="65" t="s">
        <v>287</v>
      </c>
      <c r="C184" s="66">
        <v>10.949216294218555</v>
      </c>
      <c r="D184" s="66">
        <v>9.298875891565352</v>
      </c>
      <c r="E184" s="66">
        <v>1.6503404026531994</v>
      </c>
      <c r="F184" s="66">
        <v>0</v>
      </c>
      <c r="G184" s="66">
        <v>0</v>
      </c>
      <c r="H184" s="66">
        <v>0</v>
      </c>
      <c r="I184" s="66">
        <v>0</v>
      </c>
      <c r="J184" s="66">
        <v>0</v>
      </c>
      <c r="K184" s="10">
        <f t="shared" si="19"/>
        <v>0.84927319377875277</v>
      </c>
      <c r="L184" s="49">
        <f t="shared" si="20"/>
        <v>0.1507268062212469</v>
      </c>
      <c r="M184" s="49">
        <f t="shared" si="21"/>
        <v>0</v>
      </c>
      <c r="N184" s="49">
        <f t="shared" si="22"/>
        <v>0</v>
      </c>
      <c r="O184" s="49">
        <f t="shared" si="23"/>
        <v>0</v>
      </c>
      <c r="P184" s="49">
        <f t="shared" si="24"/>
        <v>0</v>
      </c>
      <c r="Q184" s="49">
        <f t="shared" si="25"/>
        <v>0</v>
      </c>
      <c r="R184" s="70">
        <f>IF(ISNA(VLOOKUP(A184,Hilfstabelle!A:C,3,FALSE)),0,VLOOKUP(A184,Hilfstabelle!A:C,3,FALSE))</f>
        <v>0</v>
      </c>
      <c r="S184" s="14">
        <f t="shared" si="26"/>
        <v>0</v>
      </c>
      <c r="T184" s="14">
        <f t="shared" si="27"/>
        <v>0</v>
      </c>
    </row>
    <row r="185" spans="1:20" x14ac:dyDescent="0.25">
      <c r="A185" s="64">
        <v>41804</v>
      </c>
      <c r="B185" s="65" t="s">
        <v>288</v>
      </c>
      <c r="C185" s="66">
        <v>8.8011707698231483</v>
      </c>
      <c r="D185" s="66">
        <v>8.6904308932436329</v>
      </c>
      <c r="E185" s="66">
        <v>8.7064090104843353E-2</v>
      </c>
      <c r="F185" s="66">
        <v>0</v>
      </c>
      <c r="G185" s="66">
        <v>0</v>
      </c>
      <c r="H185" s="66">
        <v>2.36757864746725E-2</v>
      </c>
      <c r="I185" s="66">
        <v>0</v>
      </c>
      <c r="J185" s="66">
        <v>0</v>
      </c>
      <c r="K185" s="10">
        <f t="shared" si="19"/>
        <v>0.9874175971043293</v>
      </c>
      <c r="L185" s="49">
        <f t="shared" si="20"/>
        <v>9.8923305071369309E-3</v>
      </c>
      <c r="M185" s="49">
        <f t="shared" si="21"/>
        <v>0</v>
      </c>
      <c r="N185" s="49">
        <f t="shared" si="22"/>
        <v>0</v>
      </c>
      <c r="O185" s="49">
        <f t="shared" si="23"/>
        <v>2.6900723885338543E-3</v>
      </c>
      <c r="P185" s="49">
        <f t="shared" si="24"/>
        <v>0</v>
      </c>
      <c r="Q185" s="49">
        <f t="shared" si="25"/>
        <v>0</v>
      </c>
      <c r="R185" s="70">
        <f>IF(ISNA(VLOOKUP(A185,Hilfstabelle!A:C,3,FALSE)),0,VLOOKUP(A185,Hilfstabelle!A:C,3,FALSE))</f>
        <v>0</v>
      </c>
      <c r="S185" s="14">
        <f t="shared" si="26"/>
        <v>0</v>
      </c>
      <c r="T185" s="14">
        <f t="shared" si="27"/>
        <v>0</v>
      </c>
    </row>
    <row r="186" spans="1:20" x14ac:dyDescent="0.25">
      <c r="A186" s="64">
        <v>41805</v>
      </c>
      <c r="B186" s="65" t="s">
        <v>289</v>
      </c>
      <c r="C186" s="66">
        <v>3.4894937151524186</v>
      </c>
      <c r="D186" s="66">
        <v>3.4147581117515751</v>
      </c>
      <c r="E186" s="66">
        <v>7.4735603400844106E-2</v>
      </c>
      <c r="F186" s="66">
        <v>0</v>
      </c>
      <c r="G186" s="66">
        <v>0</v>
      </c>
      <c r="H186" s="66">
        <v>0</v>
      </c>
      <c r="I186" s="66">
        <v>0</v>
      </c>
      <c r="J186" s="66">
        <v>0</v>
      </c>
      <c r="K186" s="10">
        <f t="shared" si="19"/>
        <v>0.97858268003856286</v>
      </c>
      <c r="L186" s="49">
        <f t="shared" si="20"/>
        <v>2.1417319961437361E-2</v>
      </c>
      <c r="M186" s="49">
        <f t="shared" si="21"/>
        <v>0</v>
      </c>
      <c r="N186" s="49">
        <f t="shared" si="22"/>
        <v>0</v>
      </c>
      <c r="O186" s="49">
        <f t="shared" si="23"/>
        <v>0</v>
      </c>
      <c r="P186" s="49">
        <f t="shared" si="24"/>
        <v>0</v>
      </c>
      <c r="Q186" s="49">
        <f t="shared" si="25"/>
        <v>0</v>
      </c>
      <c r="R186" s="70">
        <f>IF(ISNA(VLOOKUP(A186,Hilfstabelle!A:C,3,FALSE)),0,VLOOKUP(A186,Hilfstabelle!A:C,3,FALSE))</f>
        <v>0.16057420774293288</v>
      </c>
      <c r="S186" s="14">
        <f t="shared" si="26"/>
        <v>4.6016477131244557E-2</v>
      </c>
      <c r="T186" s="14">
        <f t="shared" si="27"/>
        <v>4.7023596544168544E-2</v>
      </c>
    </row>
    <row r="187" spans="1:20" x14ac:dyDescent="0.25">
      <c r="A187" s="64">
        <v>41806</v>
      </c>
      <c r="B187" s="65" t="s">
        <v>290</v>
      </c>
      <c r="C187" s="66">
        <v>10.320820615615723</v>
      </c>
      <c r="D187" s="66">
        <v>9.5968199008690718</v>
      </c>
      <c r="E187" s="66">
        <v>0.72400071474665129</v>
      </c>
      <c r="F187" s="66">
        <v>0</v>
      </c>
      <c r="G187" s="66">
        <v>0</v>
      </c>
      <c r="H187" s="66">
        <v>0</v>
      </c>
      <c r="I187" s="66">
        <v>0</v>
      </c>
      <c r="J187" s="66">
        <v>0</v>
      </c>
      <c r="K187" s="10">
        <f t="shared" si="19"/>
        <v>0.92985047006328003</v>
      </c>
      <c r="L187" s="49">
        <f t="shared" si="20"/>
        <v>7.0149529936719926E-2</v>
      </c>
      <c r="M187" s="49">
        <f t="shared" si="21"/>
        <v>0</v>
      </c>
      <c r="N187" s="49">
        <f t="shared" si="22"/>
        <v>0</v>
      </c>
      <c r="O187" s="49">
        <f t="shared" si="23"/>
        <v>0</v>
      </c>
      <c r="P187" s="49">
        <f t="shared" si="24"/>
        <v>0</v>
      </c>
      <c r="Q187" s="49">
        <f t="shared" si="25"/>
        <v>0</v>
      </c>
      <c r="R187" s="70">
        <f>IF(ISNA(VLOOKUP(A187,Hilfstabelle!A:C,3,FALSE)),0,VLOOKUP(A187,Hilfstabelle!A:C,3,FALSE))</f>
        <v>0</v>
      </c>
      <c r="S187" s="14">
        <f t="shared" si="26"/>
        <v>0</v>
      </c>
      <c r="T187" s="14">
        <f t="shared" si="27"/>
        <v>0</v>
      </c>
    </row>
    <row r="188" spans="1:20" x14ac:dyDescent="0.25">
      <c r="A188" s="64">
        <v>41807</v>
      </c>
      <c r="B188" s="65" t="s">
        <v>291</v>
      </c>
      <c r="C188" s="66">
        <v>0.95875782732092618</v>
      </c>
      <c r="D188" s="66">
        <v>0.95875782732092618</v>
      </c>
      <c r="E188" s="66">
        <v>0</v>
      </c>
      <c r="F188" s="66">
        <v>0</v>
      </c>
      <c r="G188" s="66">
        <v>0</v>
      </c>
      <c r="H188" s="66">
        <v>0</v>
      </c>
      <c r="I188" s="66">
        <v>0</v>
      </c>
      <c r="J188" s="66">
        <v>0</v>
      </c>
      <c r="K188" s="10">
        <f t="shared" si="19"/>
        <v>1</v>
      </c>
      <c r="L188" s="49">
        <f t="shared" si="20"/>
        <v>0</v>
      </c>
      <c r="M188" s="49">
        <f t="shared" si="21"/>
        <v>0</v>
      </c>
      <c r="N188" s="49">
        <f t="shared" si="22"/>
        <v>0</v>
      </c>
      <c r="O188" s="49">
        <f t="shared" si="23"/>
        <v>0</v>
      </c>
      <c r="P188" s="49">
        <f t="shared" si="24"/>
        <v>0</v>
      </c>
      <c r="Q188" s="49">
        <f t="shared" si="25"/>
        <v>0</v>
      </c>
      <c r="R188" s="70">
        <f>IF(ISNA(VLOOKUP(A188,Hilfstabelle!A:C,3,FALSE)),0,VLOOKUP(A188,Hilfstabelle!A:C,3,FALSE))</f>
        <v>0</v>
      </c>
      <c r="S188" s="14">
        <f t="shared" si="26"/>
        <v>0</v>
      </c>
      <c r="T188" s="14">
        <f t="shared" si="27"/>
        <v>0</v>
      </c>
    </row>
    <row r="189" spans="1:20" x14ac:dyDescent="0.25">
      <c r="A189" s="64">
        <v>41808</v>
      </c>
      <c r="B189" s="65" t="s">
        <v>292</v>
      </c>
      <c r="C189" s="66">
        <v>37.500093587337126</v>
      </c>
      <c r="D189" s="66">
        <v>33.266192190215278</v>
      </c>
      <c r="E189" s="66">
        <v>3.1564411403478321</v>
      </c>
      <c r="F189" s="66">
        <v>0</v>
      </c>
      <c r="G189" s="66">
        <v>0</v>
      </c>
      <c r="H189" s="66">
        <v>1.0774602567740144</v>
      </c>
      <c r="I189" s="66">
        <v>0</v>
      </c>
      <c r="J189" s="66">
        <v>0</v>
      </c>
      <c r="K189" s="10">
        <f t="shared" si="19"/>
        <v>0.88709624451306612</v>
      </c>
      <c r="L189" s="49">
        <f t="shared" si="20"/>
        <v>8.4171553678833638E-2</v>
      </c>
      <c r="M189" s="49">
        <f t="shared" si="21"/>
        <v>0</v>
      </c>
      <c r="N189" s="49">
        <f t="shared" si="22"/>
        <v>0</v>
      </c>
      <c r="O189" s="49">
        <f t="shared" si="23"/>
        <v>2.8732201808100197E-2</v>
      </c>
      <c r="P189" s="49">
        <f t="shared" si="24"/>
        <v>0</v>
      </c>
      <c r="Q189" s="49">
        <f t="shared" si="25"/>
        <v>0</v>
      </c>
      <c r="R189" s="70">
        <f>IF(ISNA(VLOOKUP(A189,Hilfstabelle!A:C,3,FALSE)),0,VLOOKUP(A189,Hilfstabelle!A:C,3,FALSE))</f>
        <v>0</v>
      </c>
      <c r="S189" s="14">
        <f t="shared" si="26"/>
        <v>0</v>
      </c>
      <c r="T189" s="14">
        <f t="shared" si="27"/>
        <v>0</v>
      </c>
    </row>
    <row r="190" spans="1:20" x14ac:dyDescent="0.25">
      <c r="A190" s="64">
        <v>41809</v>
      </c>
      <c r="B190" s="65" t="s">
        <v>293</v>
      </c>
      <c r="C190" s="66">
        <v>0.15178821469762904</v>
      </c>
      <c r="D190" s="66">
        <v>0.15178821469762904</v>
      </c>
      <c r="E190" s="66">
        <v>0</v>
      </c>
      <c r="F190" s="66">
        <v>0</v>
      </c>
      <c r="G190" s="66">
        <v>0</v>
      </c>
      <c r="H190" s="66">
        <v>0</v>
      </c>
      <c r="I190" s="66">
        <v>0</v>
      </c>
      <c r="J190" s="66">
        <v>0</v>
      </c>
      <c r="K190" s="10">
        <f t="shared" si="19"/>
        <v>1</v>
      </c>
      <c r="L190" s="49">
        <f t="shared" si="20"/>
        <v>0</v>
      </c>
      <c r="M190" s="49">
        <f t="shared" si="21"/>
        <v>0</v>
      </c>
      <c r="N190" s="49">
        <f t="shared" si="22"/>
        <v>0</v>
      </c>
      <c r="O190" s="49">
        <f t="shared" si="23"/>
        <v>0</v>
      </c>
      <c r="P190" s="49">
        <f t="shared" si="24"/>
        <v>0</v>
      </c>
      <c r="Q190" s="49">
        <f t="shared" si="25"/>
        <v>0</v>
      </c>
      <c r="R190" s="70">
        <f>IF(ISNA(VLOOKUP(A190,Hilfstabelle!A:C,3,FALSE)),0,VLOOKUP(A190,Hilfstabelle!A:C,3,FALSE))</f>
        <v>0</v>
      </c>
      <c r="S190" s="14">
        <f t="shared" si="26"/>
        <v>0</v>
      </c>
      <c r="T190" s="14">
        <f t="shared" si="27"/>
        <v>0</v>
      </c>
    </row>
    <row r="191" spans="1:20" x14ac:dyDescent="0.25">
      <c r="A191" s="64">
        <v>41810</v>
      </c>
      <c r="B191" s="65" t="s">
        <v>294</v>
      </c>
      <c r="C191" s="66">
        <v>27.03679543721357</v>
      </c>
      <c r="D191" s="66">
        <v>24.806996014514368</v>
      </c>
      <c r="E191" s="66">
        <v>2.1086958270089231</v>
      </c>
      <c r="F191" s="66">
        <v>0</v>
      </c>
      <c r="G191" s="66">
        <v>0</v>
      </c>
      <c r="H191" s="66">
        <v>0.12110359569027287</v>
      </c>
      <c r="I191" s="66">
        <v>0</v>
      </c>
      <c r="J191" s="66">
        <v>0</v>
      </c>
      <c r="K191" s="10">
        <f t="shared" si="19"/>
        <v>0.91752722959060096</v>
      </c>
      <c r="L191" s="49">
        <f t="shared" si="20"/>
        <v>7.7993556296487132E-2</v>
      </c>
      <c r="M191" s="49">
        <f t="shared" si="21"/>
        <v>0</v>
      </c>
      <c r="N191" s="49">
        <f t="shared" si="22"/>
        <v>0</v>
      </c>
      <c r="O191" s="49">
        <f t="shared" si="23"/>
        <v>4.4792141129116701E-3</v>
      </c>
      <c r="P191" s="49">
        <f t="shared" si="24"/>
        <v>0</v>
      </c>
      <c r="Q191" s="49">
        <f t="shared" si="25"/>
        <v>0</v>
      </c>
      <c r="R191" s="70">
        <f>IF(ISNA(VLOOKUP(A191,Hilfstabelle!A:C,3,FALSE)),0,VLOOKUP(A191,Hilfstabelle!A:C,3,FALSE))</f>
        <v>0.31243713481754676</v>
      </c>
      <c r="S191" s="14">
        <f t="shared" si="26"/>
        <v>1.155599729054823E-2</v>
      </c>
      <c r="T191" s="14">
        <f t="shared" si="27"/>
        <v>1.2594718628355581E-2</v>
      </c>
    </row>
    <row r="192" spans="1:20" x14ac:dyDescent="0.25">
      <c r="A192" s="64">
        <v>41814</v>
      </c>
      <c r="B192" s="65" t="s">
        <v>295</v>
      </c>
      <c r="C192" s="66">
        <v>27.636446335659276</v>
      </c>
      <c r="D192" s="66">
        <v>23.05303410941481</v>
      </c>
      <c r="E192" s="66">
        <v>4.5834122262444712</v>
      </c>
      <c r="F192" s="66">
        <v>0</v>
      </c>
      <c r="G192" s="66">
        <v>0</v>
      </c>
      <c r="H192" s="66">
        <v>0</v>
      </c>
      <c r="I192" s="66">
        <v>0</v>
      </c>
      <c r="J192" s="66">
        <v>0</v>
      </c>
      <c r="K192" s="10">
        <f t="shared" si="19"/>
        <v>0.83415334335766267</v>
      </c>
      <c r="L192" s="49">
        <f t="shared" si="20"/>
        <v>0.16584665664233753</v>
      </c>
      <c r="M192" s="49">
        <f t="shared" si="21"/>
        <v>0</v>
      </c>
      <c r="N192" s="49">
        <f t="shared" si="22"/>
        <v>0</v>
      </c>
      <c r="O192" s="49">
        <f t="shared" si="23"/>
        <v>0</v>
      </c>
      <c r="P192" s="49">
        <f t="shared" si="24"/>
        <v>0</v>
      </c>
      <c r="Q192" s="49">
        <f t="shared" si="25"/>
        <v>0</v>
      </c>
      <c r="R192" s="70">
        <f>IF(ISNA(VLOOKUP(A192,Hilfstabelle!A:C,3,FALSE)),0,VLOOKUP(A192,Hilfstabelle!A:C,3,FALSE))</f>
        <v>5.291953685897869E-2</v>
      </c>
      <c r="S192" s="14">
        <f t="shared" si="26"/>
        <v>1.9148459326587396E-3</v>
      </c>
      <c r="T192" s="14">
        <f t="shared" si="27"/>
        <v>2.2955562642128077E-3</v>
      </c>
    </row>
    <row r="193" spans="1:20" x14ac:dyDescent="0.25">
      <c r="A193" s="64">
        <v>41815</v>
      </c>
      <c r="B193" s="65" t="s">
        <v>296</v>
      </c>
      <c r="C193" s="66">
        <v>35.674830667719419</v>
      </c>
      <c r="D193" s="66">
        <v>33.541511397505438</v>
      </c>
      <c r="E193" s="66">
        <v>2.133319270213951</v>
      </c>
      <c r="F193" s="66">
        <v>0</v>
      </c>
      <c r="G193" s="66">
        <v>0</v>
      </c>
      <c r="H193" s="66">
        <v>0</v>
      </c>
      <c r="I193" s="66">
        <v>0</v>
      </c>
      <c r="J193" s="66">
        <v>0</v>
      </c>
      <c r="K193" s="10">
        <f t="shared" si="19"/>
        <v>0.94020099800657697</v>
      </c>
      <c r="L193" s="49">
        <f t="shared" si="20"/>
        <v>5.9799001993422141E-2</v>
      </c>
      <c r="M193" s="49">
        <f t="shared" si="21"/>
        <v>0</v>
      </c>
      <c r="N193" s="49">
        <f t="shared" si="22"/>
        <v>0</v>
      </c>
      <c r="O193" s="49">
        <f t="shared" si="23"/>
        <v>0</v>
      </c>
      <c r="P193" s="49">
        <f t="shared" si="24"/>
        <v>0</v>
      </c>
      <c r="Q193" s="49">
        <f t="shared" si="25"/>
        <v>0</v>
      </c>
      <c r="R193" s="70">
        <f>IF(ISNA(VLOOKUP(A193,Hilfstabelle!A:C,3,FALSE)),0,VLOOKUP(A193,Hilfstabelle!A:C,3,FALSE))</f>
        <v>0.30028657671525022</v>
      </c>
      <c r="S193" s="14">
        <f t="shared" si="26"/>
        <v>8.4173231125373293E-3</v>
      </c>
      <c r="T193" s="14">
        <f t="shared" si="27"/>
        <v>8.9526847242066519E-3</v>
      </c>
    </row>
    <row r="194" spans="1:20" x14ac:dyDescent="0.25">
      <c r="A194" s="64">
        <v>41816</v>
      </c>
      <c r="B194" s="65" t="s">
        <v>297</v>
      </c>
      <c r="C194" s="66">
        <v>42.735857344493326</v>
      </c>
      <c r="D194" s="66">
        <v>40.518087607597437</v>
      </c>
      <c r="E194" s="66">
        <v>1.8386878941798719</v>
      </c>
      <c r="F194" s="66">
        <v>0</v>
      </c>
      <c r="G194" s="66">
        <v>0</v>
      </c>
      <c r="H194" s="66">
        <v>0.37908184271600487</v>
      </c>
      <c r="I194" s="66">
        <v>0</v>
      </c>
      <c r="J194" s="66">
        <v>0</v>
      </c>
      <c r="K194" s="10">
        <f t="shared" si="19"/>
        <v>0.94810517736853928</v>
      </c>
      <c r="L194" s="49">
        <f t="shared" si="20"/>
        <v>4.3024476597210322E-2</v>
      </c>
      <c r="M194" s="49">
        <f t="shared" si="21"/>
        <v>0</v>
      </c>
      <c r="N194" s="49">
        <f t="shared" si="22"/>
        <v>0</v>
      </c>
      <c r="O194" s="49">
        <f t="shared" si="23"/>
        <v>8.8703460342501109E-3</v>
      </c>
      <c r="P194" s="49">
        <f t="shared" si="24"/>
        <v>0</v>
      </c>
      <c r="Q194" s="49">
        <f t="shared" si="25"/>
        <v>0</v>
      </c>
      <c r="R194" s="70">
        <f>IF(ISNA(VLOOKUP(A194,Hilfstabelle!A:C,3,FALSE)),0,VLOOKUP(A194,Hilfstabelle!A:C,3,FALSE))</f>
        <v>0</v>
      </c>
      <c r="S194" s="14">
        <f t="shared" si="26"/>
        <v>0</v>
      </c>
      <c r="T194" s="14">
        <f t="shared" si="27"/>
        <v>0</v>
      </c>
    </row>
    <row r="195" spans="1:20" x14ac:dyDescent="0.25">
      <c r="A195" s="64">
        <v>41817</v>
      </c>
      <c r="B195" s="65" t="s">
        <v>298</v>
      </c>
      <c r="C195" s="66">
        <v>4.2485972486978696</v>
      </c>
      <c r="D195" s="66">
        <v>4.2040793435343691</v>
      </c>
      <c r="E195" s="66">
        <v>4.4517905163501334E-2</v>
      </c>
      <c r="F195" s="66">
        <v>0</v>
      </c>
      <c r="G195" s="66">
        <v>0</v>
      </c>
      <c r="H195" s="66">
        <v>0</v>
      </c>
      <c r="I195" s="66">
        <v>0</v>
      </c>
      <c r="J195" s="66">
        <v>0</v>
      </c>
      <c r="K195" s="10">
        <f t="shared" ref="K195:K198" si="28">D195/$C195</f>
        <v>0.98952174033979223</v>
      </c>
      <c r="L195" s="49">
        <f t="shared" ref="L195:L198" si="29">E195/$C195</f>
        <v>1.0478259660207942E-2</v>
      </c>
      <c r="M195" s="49">
        <f t="shared" ref="M195:M198" si="30">F195/$C195</f>
        <v>0</v>
      </c>
      <c r="N195" s="49">
        <f t="shared" ref="N195:N198" si="31">G195/$C195</f>
        <v>0</v>
      </c>
      <c r="O195" s="49">
        <f t="shared" ref="O195:O198" si="32">H195/$C195</f>
        <v>0</v>
      </c>
      <c r="P195" s="49">
        <f t="shared" ref="P195:P198" si="33">I195/$C195</f>
        <v>0</v>
      </c>
      <c r="Q195" s="49">
        <f t="shared" ref="Q195:Q198" si="34">J195/$C195</f>
        <v>0</v>
      </c>
      <c r="R195" s="70">
        <f>IF(ISNA(VLOOKUP(A195,Hilfstabelle!A:C,3,FALSE)),0,VLOOKUP(A195,Hilfstabelle!A:C,3,FALSE))</f>
        <v>0</v>
      </c>
      <c r="S195" s="14">
        <f t="shared" ref="S195:S198" si="35">R195/C195</f>
        <v>0</v>
      </c>
      <c r="T195" s="14">
        <f t="shared" ref="T195:T198" si="36">R195/D195</f>
        <v>0</v>
      </c>
    </row>
    <row r="196" spans="1:20" x14ac:dyDescent="0.25">
      <c r="A196" s="64">
        <v>41819</v>
      </c>
      <c r="B196" s="65" t="s">
        <v>299</v>
      </c>
      <c r="C196" s="66">
        <v>2.4998427199909976</v>
      </c>
      <c r="D196" s="66">
        <v>2.4909750309873182</v>
      </c>
      <c r="E196" s="66">
        <v>8.8676890036792043E-3</v>
      </c>
      <c r="F196" s="66">
        <v>0</v>
      </c>
      <c r="G196" s="66">
        <v>0</v>
      </c>
      <c r="H196" s="66">
        <v>0</v>
      </c>
      <c r="I196" s="66">
        <v>0</v>
      </c>
      <c r="J196" s="66">
        <v>0</v>
      </c>
      <c r="K196" s="10">
        <f t="shared" si="28"/>
        <v>0.99645270123085528</v>
      </c>
      <c r="L196" s="49">
        <f t="shared" si="29"/>
        <v>3.5472987691446199E-3</v>
      </c>
      <c r="M196" s="49">
        <f t="shared" si="30"/>
        <v>0</v>
      </c>
      <c r="N196" s="49">
        <f t="shared" si="31"/>
        <v>0</v>
      </c>
      <c r="O196" s="49">
        <f t="shared" si="32"/>
        <v>0</v>
      </c>
      <c r="P196" s="49">
        <f t="shared" si="33"/>
        <v>0</v>
      </c>
      <c r="Q196" s="49">
        <f t="shared" si="34"/>
        <v>0</v>
      </c>
      <c r="R196" s="70">
        <f>IF(ISNA(VLOOKUP(A196,Hilfstabelle!A:C,3,FALSE)),0,VLOOKUP(A196,Hilfstabelle!A:C,3,FALSE))</f>
        <v>0</v>
      </c>
      <c r="S196" s="14">
        <f t="shared" si="35"/>
        <v>0</v>
      </c>
      <c r="T196" s="14">
        <f t="shared" si="36"/>
        <v>0</v>
      </c>
    </row>
    <row r="197" spans="1:20" x14ac:dyDescent="0.25">
      <c r="A197" s="64">
        <v>41821</v>
      </c>
      <c r="B197" s="65" t="s">
        <v>300</v>
      </c>
      <c r="C197" s="66">
        <v>10.345744910785795</v>
      </c>
      <c r="D197" s="66">
        <v>9.9403866062465536</v>
      </c>
      <c r="E197" s="66">
        <v>0.40535830453923882</v>
      </c>
      <c r="F197" s="66">
        <v>0</v>
      </c>
      <c r="G197" s="66">
        <v>0</v>
      </c>
      <c r="H197" s="66">
        <v>0</v>
      </c>
      <c r="I197" s="66">
        <v>0</v>
      </c>
      <c r="J197" s="66">
        <v>0</v>
      </c>
      <c r="K197" s="10">
        <f t="shared" si="28"/>
        <v>0.9608188382726659</v>
      </c>
      <c r="L197" s="49">
        <f t="shared" si="29"/>
        <v>3.9181161727333796E-2</v>
      </c>
      <c r="M197" s="49">
        <f t="shared" si="30"/>
        <v>0</v>
      </c>
      <c r="N197" s="49">
        <f t="shared" si="31"/>
        <v>0</v>
      </c>
      <c r="O197" s="49">
        <f t="shared" si="32"/>
        <v>0</v>
      </c>
      <c r="P197" s="49">
        <f t="shared" si="33"/>
        <v>0</v>
      </c>
      <c r="Q197" s="49">
        <f t="shared" si="34"/>
        <v>0</v>
      </c>
      <c r="R197" s="70">
        <f>IF(ISNA(VLOOKUP(A197,Hilfstabelle!A:C,3,FALSE)),0,VLOOKUP(A197,Hilfstabelle!A:C,3,FALSE))</f>
        <v>0</v>
      </c>
      <c r="S197" s="14">
        <f t="shared" si="35"/>
        <v>0</v>
      </c>
      <c r="T197" s="14">
        <f t="shared" si="36"/>
        <v>0</v>
      </c>
    </row>
    <row r="198" spans="1:20" x14ac:dyDescent="0.25">
      <c r="A198" s="64">
        <v>41822</v>
      </c>
      <c r="B198" s="65" t="s">
        <v>301</v>
      </c>
      <c r="C198" s="66">
        <v>14.747368126257212</v>
      </c>
      <c r="D198" s="66">
        <v>14.163821978226405</v>
      </c>
      <c r="E198" s="66">
        <v>0.54616207212435952</v>
      </c>
      <c r="F198" s="66">
        <v>0</v>
      </c>
      <c r="G198" s="66">
        <v>0</v>
      </c>
      <c r="H198" s="66">
        <v>3.7384075906447732E-2</v>
      </c>
      <c r="I198" s="66">
        <v>0</v>
      </c>
      <c r="J198" s="66">
        <v>0</v>
      </c>
      <c r="K198" s="10">
        <f t="shared" si="28"/>
        <v>0.96043048881435178</v>
      </c>
      <c r="L198" s="49">
        <f t="shared" si="29"/>
        <v>3.7034545245529987E-2</v>
      </c>
      <c r="M198" s="49">
        <f t="shared" si="30"/>
        <v>0</v>
      </c>
      <c r="N198" s="49">
        <f t="shared" si="31"/>
        <v>0</v>
      </c>
      <c r="O198" s="49">
        <f t="shared" si="32"/>
        <v>2.5349659401182638E-3</v>
      </c>
      <c r="P198" s="49">
        <f t="shared" si="33"/>
        <v>0</v>
      </c>
      <c r="Q198" s="49">
        <f t="shared" si="34"/>
        <v>0</v>
      </c>
      <c r="R198" s="70">
        <f>IF(ISNA(VLOOKUP(A198,Hilfstabelle!A:C,3,FALSE)),0,VLOOKUP(A198,Hilfstabelle!A:C,3,FALSE))</f>
        <v>0</v>
      </c>
      <c r="S198" s="14">
        <f t="shared" si="35"/>
        <v>0</v>
      </c>
      <c r="T198" s="14">
        <f t="shared" si="36"/>
        <v>0</v>
      </c>
    </row>
  </sheetData>
  <sheetProtection algorithmName="SHA-512" hashValue="tnhM2QTRn8YMM3o+wbHwv+zOH/ESGjAID2bSd5U4fndhOC58NCKOWgiuyRzOGks27AN0IJSBXKpqigUkFtmzzg==" saltValue="GG4wZwr68uBQYnlBpeFpbw==" spinCount="100000" sheet="1" objects="1" scenarios="1"/>
  <autoFilter ref="A1:T198" xr:uid="{2EBC299F-FC75-4A0A-B167-C3B1E921EAB4}"/>
  <pageMargins left="0.7" right="0.7" top="0.78740157499999996" bottom="0.78740157499999996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8CDF1-B2B4-46CD-942B-3BC6DCD3FE47}">
  <sheetPr>
    <tabColor theme="7" tint="0.79998168889431442"/>
  </sheetPr>
  <dimension ref="A1:BS1048423"/>
  <sheetViews>
    <sheetView workbookViewId="0">
      <pane xSplit="3" ySplit="1" topLeftCell="F2" activePane="bottomRight" state="frozen"/>
      <selection pane="topRight" activeCell="D1" sqref="D1"/>
      <selection pane="bottomLeft" activeCell="A2" sqref="A2"/>
      <selection pane="bottomRight" activeCell="BU9" sqref="BU9"/>
    </sheetView>
  </sheetViews>
  <sheetFormatPr baseColWidth="10" defaultRowHeight="15" x14ac:dyDescent="0.25"/>
  <cols>
    <col min="1" max="1" width="8.5703125" bestFit="1" customWidth="1"/>
    <col min="2" max="2" width="26.28515625" customWidth="1"/>
    <col min="3" max="3" width="14" bestFit="1" customWidth="1"/>
    <col min="4" max="4" width="4.5703125" hidden="1" customWidth="1"/>
    <col min="5" max="5" width="8.42578125" bestFit="1" customWidth="1"/>
    <col min="6" max="6" width="4.5703125" style="199" customWidth="1"/>
    <col min="7" max="9" width="4.5703125" hidden="1" customWidth="1"/>
    <col min="10" max="10" width="4.5703125" style="29" bestFit="1" customWidth="1"/>
    <col min="11" max="19" width="4.5703125" hidden="1" customWidth="1"/>
    <col min="20" max="20" width="5.5703125" style="161" bestFit="1" customWidth="1"/>
    <col min="21" max="23" width="4.5703125" hidden="1" customWidth="1"/>
    <col min="24" max="25" width="4.5703125" style="161" bestFit="1" customWidth="1"/>
    <col min="26" max="31" width="4.5703125" hidden="1" customWidth="1"/>
    <col min="32" max="32" width="4.5703125" bestFit="1" customWidth="1"/>
    <col min="33" max="33" width="4.5703125" hidden="1" customWidth="1"/>
    <col min="34" max="34" width="4.5703125" bestFit="1" customWidth="1"/>
    <col min="35" max="35" width="4.5703125" hidden="1" customWidth="1"/>
    <col min="36" max="36" width="5.5703125" bestFit="1" customWidth="1"/>
    <col min="37" max="37" width="4.5703125" style="161" bestFit="1" customWidth="1"/>
    <col min="38" max="39" width="6.140625" hidden="1" customWidth="1"/>
    <col min="40" max="40" width="8" style="29" bestFit="1" customWidth="1"/>
    <col min="41" max="43" width="6.140625" hidden="1" customWidth="1"/>
    <col min="44" max="44" width="8.42578125" style="29" bestFit="1" customWidth="1"/>
    <col min="45" max="53" width="6.140625" hidden="1" customWidth="1"/>
    <col min="54" max="54" width="8.42578125" style="161" bestFit="1" customWidth="1"/>
    <col min="55" max="57" width="6.140625" hidden="1" customWidth="1"/>
    <col min="58" max="58" width="8.42578125" style="161" bestFit="1" customWidth="1"/>
    <col min="59" max="59" width="7.140625" style="161" bestFit="1" customWidth="1"/>
    <col min="60" max="61" width="7.140625" hidden="1" customWidth="1"/>
    <col min="62" max="65" width="6.140625" hidden="1" customWidth="1"/>
    <col min="66" max="66" width="7.140625" bestFit="1" customWidth="1"/>
    <col min="67" max="67" width="6.140625" hidden="1" customWidth="1"/>
    <col min="68" max="68" width="8.42578125" bestFit="1" customWidth="1"/>
    <col min="69" max="69" width="7.140625" hidden="1" customWidth="1"/>
    <col min="70" max="70" width="7.140625" bestFit="1" customWidth="1"/>
    <col min="71" max="71" width="8.140625" style="161" bestFit="1" customWidth="1"/>
  </cols>
  <sheetData>
    <row r="1" spans="1:71" ht="152.25" x14ac:dyDescent="0.25">
      <c r="A1" s="71" t="s">
        <v>104</v>
      </c>
      <c r="B1" s="71" t="s">
        <v>105</v>
      </c>
      <c r="C1" s="71" t="s">
        <v>64</v>
      </c>
      <c r="D1" s="76" t="s">
        <v>30</v>
      </c>
      <c r="E1" s="76" t="s">
        <v>31</v>
      </c>
      <c r="F1" s="178" t="s">
        <v>32</v>
      </c>
      <c r="G1" s="76" t="s">
        <v>33</v>
      </c>
      <c r="H1" s="76" t="s">
        <v>34</v>
      </c>
      <c r="I1" s="76" t="s">
        <v>35</v>
      </c>
      <c r="J1" s="178" t="s">
        <v>63</v>
      </c>
      <c r="K1" s="76" t="s">
        <v>36</v>
      </c>
      <c r="L1" s="76" t="s">
        <v>37</v>
      </c>
      <c r="M1" s="76" t="s">
        <v>38</v>
      </c>
      <c r="N1" s="76" t="s">
        <v>39</v>
      </c>
      <c r="O1" s="76" t="s">
        <v>40</v>
      </c>
      <c r="P1" s="76" t="s">
        <v>41</v>
      </c>
      <c r="Q1" s="76" t="s">
        <v>42</v>
      </c>
      <c r="R1" s="76" t="s">
        <v>43</v>
      </c>
      <c r="S1" s="76" t="s">
        <v>44</v>
      </c>
      <c r="T1" s="180" t="s">
        <v>45</v>
      </c>
      <c r="U1" s="76" t="s">
        <v>46</v>
      </c>
      <c r="V1" s="76" t="s">
        <v>47</v>
      </c>
      <c r="W1" s="76" t="s">
        <v>48</v>
      </c>
      <c r="X1" s="180" t="s">
        <v>49</v>
      </c>
      <c r="Y1" s="180" t="s">
        <v>50</v>
      </c>
      <c r="Z1" s="76" t="s">
        <v>51</v>
      </c>
      <c r="AA1" s="76" t="s">
        <v>52</v>
      </c>
      <c r="AB1" s="76" t="s">
        <v>53</v>
      </c>
      <c r="AC1" s="76" t="s">
        <v>54</v>
      </c>
      <c r="AD1" s="76" t="s">
        <v>55</v>
      </c>
      <c r="AE1" s="76" t="s">
        <v>56</v>
      </c>
      <c r="AF1" s="76" t="s">
        <v>57</v>
      </c>
      <c r="AG1" s="76" t="s">
        <v>58</v>
      </c>
      <c r="AH1" s="76" t="s">
        <v>59</v>
      </c>
      <c r="AI1" s="76" t="s">
        <v>60</v>
      </c>
      <c r="AJ1" s="76" t="s">
        <v>61</v>
      </c>
      <c r="AK1" s="180" t="s">
        <v>62</v>
      </c>
      <c r="AL1" s="24" t="s">
        <v>30</v>
      </c>
      <c r="AM1" s="25" t="s">
        <v>31</v>
      </c>
      <c r="AN1" s="30" t="s">
        <v>32</v>
      </c>
      <c r="AO1" s="25" t="s">
        <v>33</v>
      </c>
      <c r="AP1" s="25" t="s">
        <v>34</v>
      </c>
      <c r="AQ1" s="25" t="s">
        <v>35</v>
      </c>
      <c r="AR1" s="30" t="s">
        <v>63</v>
      </c>
      <c r="AS1" s="25" t="s">
        <v>36</v>
      </c>
      <c r="AT1" s="25" t="s">
        <v>37</v>
      </c>
      <c r="AU1" s="25" t="s">
        <v>38</v>
      </c>
      <c r="AV1" s="25" t="s">
        <v>39</v>
      </c>
      <c r="AW1" s="25" t="s">
        <v>40</v>
      </c>
      <c r="AX1" s="25" t="s">
        <v>41</v>
      </c>
      <c r="AY1" s="25" t="s">
        <v>42</v>
      </c>
      <c r="AZ1" s="25" t="s">
        <v>43</v>
      </c>
      <c r="BA1" s="25" t="s">
        <v>44</v>
      </c>
      <c r="BB1" s="159" t="s">
        <v>45</v>
      </c>
      <c r="BC1" s="25" t="s">
        <v>46</v>
      </c>
      <c r="BD1" s="25" t="s">
        <v>47</v>
      </c>
      <c r="BE1" s="25" t="s">
        <v>48</v>
      </c>
      <c r="BF1" s="159" t="s">
        <v>49</v>
      </c>
      <c r="BG1" s="159" t="s">
        <v>50</v>
      </c>
      <c r="BH1" s="25" t="s">
        <v>51</v>
      </c>
      <c r="BI1" s="25" t="s">
        <v>52</v>
      </c>
      <c r="BJ1" s="25" t="s">
        <v>53</v>
      </c>
      <c r="BK1" s="25" t="s">
        <v>54</v>
      </c>
      <c r="BL1" s="25" t="s">
        <v>55</v>
      </c>
      <c r="BM1" s="25" t="s">
        <v>56</v>
      </c>
      <c r="BN1" s="25" t="s">
        <v>57</v>
      </c>
      <c r="BO1" s="25" t="s">
        <v>58</v>
      </c>
      <c r="BP1" s="25" t="s">
        <v>59</v>
      </c>
      <c r="BQ1" s="25" t="s">
        <v>60</v>
      </c>
      <c r="BR1" s="25" t="s">
        <v>61</v>
      </c>
      <c r="BS1" s="159" t="s">
        <v>62</v>
      </c>
    </row>
    <row r="2" spans="1:71" x14ac:dyDescent="0.25">
      <c r="A2" s="72">
        <v>40101</v>
      </c>
      <c r="B2" s="77" t="s">
        <v>106</v>
      </c>
      <c r="C2" s="74">
        <v>5.7881963347675329</v>
      </c>
      <c r="D2" s="75"/>
      <c r="E2" s="75"/>
      <c r="F2" s="200"/>
      <c r="G2" s="75"/>
      <c r="H2" s="75"/>
      <c r="I2" s="75"/>
      <c r="J2" s="179">
        <v>0.30746214398601796</v>
      </c>
      <c r="K2" s="75"/>
      <c r="L2" s="75"/>
      <c r="M2" s="75"/>
      <c r="N2" s="74">
        <v>4.6253359553859397E-2</v>
      </c>
      <c r="O2" s="75"/>
      <c r="P2" s="75"/>
      <c r="Q2" s="75"/>
      <c r="R2" s="75"/>
      <c r="S2" s="75"/>
      <c r="T2" s="181">
        <v>2.7689306693737787</v>
      </c>
      <c r="U2" s="75"/>
      <c r="V2" s="75"/>
      <c r="W2" s="75"/>
      <c r="X2" s="182"/>
      <c r="Y2" s="181">
        <v>0.92892284551196691</v>
      </c>
      <c r="Z2" s="75"/>
      <c r="AA2" s="75"/>
      <c r="AB2" s="75"/>
      <c r="AC2" s="75"/>
      <c r="AD2" s="75"/>
      <c r="AE2" s="75"/>
      <c r="AF2" s="74">
        <v>0.5023342633459269</v>
      </c>
      <c r="AG2" s="75"/>
      <c r="AH2" s="75"/>
      <c r="AI2" s="75"/>
      <c r="AJ2" s="74">
        <v>0.60161387561922652</v>
      </c>
      <c r="AK2" s="181">
        <v>0.63267917737675461</v>
      </c>
      <c r="AL2" s="22">
        <f>D2/(SUM($D2:$AK2))</f>
        <v>0</v>
      </c>
      <c r="AM2" s="22">
        <f t="shared" ref="AM2:AN17" si="0">E2/(SUM($D2:$AK2))</f>
        <v>0</v>
      </c>
      <c r="AN2" s="163">
        <f t="shared" si="0"/>
        <v>0</v>
      </c>
      <c r="AO2" s="22">
        <f t="shared" ref="AO2:AO65" si="1">G2/(SUM($D2:$AK2))</f>
        <v>0</v>
      </c>
      <c r="AP2" s="22">
        <f t="shared" ref="AP2:AP65" si="2">H2/(SUM($D2:$AK2))</f>
        <v>0</v>
      </c>
      <c r="AQ2" s="22">
        <f t="shared" ref="AQ2:AQ65" si="3">I2/(SUM($D2:$AK2))</f>
        <v>0</v>
      </c>
      <c r="AR2" s="163">
        <f t="shared" ref="AR2:AR65" si="4">J2/(SUM($D2:$AK2))</f>
        <v>5.3118817366164278E-2</v>
      </c>
      <c r="AS2" s="22">
        <f t="shared" ref="AS2:AS65" si="5">K2/(SUM($D2:$AK2))</f>
        <v>0</v>
      </c>
      <c r="AT2" s="22">
        <f t="shared" ref="AT2:AT65" si="6">L2/(SUM($D2:$AK2))</f>
        <v>0</v>
      </c>
      <c r="AU2" s="22">
        <f t="shared" ref="AU2:AU65" si="7">M2/(SUM($D2:$AK2))</f>
        <v>0</v>
      </c>
      <c r="AV2" s="22">
        <f t="shared" ref="AV2:AV65" si="8">N2/(SUM($D2:$AK2))</f>
        <v>7.9909797247257764E-3</v>
      </c>
      <c r="AW2" s="22">
        <f t="shared" ref="AW2:AW65" si="9">O2/(SUM($D2:$AK2))</f>
        <v>0</v>
      </c>
      <c r="AX2" s="22">
        <f t="shared" ref="AX2:AX65" si="10">P2/(SUM($D2:$AK2))</f>
        <v>0</v>
      </c>
      <c r="AY2" s="22">
        <f t="shared" ref="AY2:AY65" si="11">Q2/(SUM($D2:$AK2))</f>
        <v>0</v>
      </c>
      <c r="AZ2" s="22">
        <f t="shared" ref="AZ2:AZ65" si="12">R2/(SUM($D2:$AK2))</f>
        <v>0</v>
      </c>
      <c r="BA2" s="22">
        <f t="shared" ref="BA2:BA65" si="13">S2/(SUM($D2:$AK2))</f>
        <v>0</v>
      </c>
      <c r="BB2" s="183">
        <f t="shared" ref="BB2:BB65" si="14">T2/(SUM($D2:$AK2))</f>
        <v>0.47837538832984078</v>
      </c>
      <c r="BC2" s="22">
        <f t="shared" ref="BC2:BC65" si="15">U2/(SUM($D2:$AK2))</f>
        <v>0</v>
      </c>
      <c r="BD2" s="22">
        <f t="shared" ref="BD2:BD65" si="16">V2/(SUM($D2:$AK2))</f>
        <v>0</v>
      </c>
      <c r="BE2" s="22">
        <f t="shared" ref="BE2:BE65" si="17">W2/(SUM($D2:$AK2))</f>
        <v>0</v>
      </c>
      <c r="BF2" s="183">
        <f t="shared" ref="BF2:BF65" si="18">X2/(SUM($D2:$AK2))</f>
        <v>0</v>
      </c>
      <c r="BG2" s="183">
        <f t="shared" ref="BG2:BG65" si="19">Y2/(SUM($D2:$AK2))</f>
        <v>0.16048571813852869</v>
      </c>
      <c r="BH2" s="22">
        <f t="shared" ref="BH2:BH65" si="20">Z2/(SUM($D2:$AK2))</f>
        <v>0</v>
      </c>
      <c r="BI2" s="22">
        <f t="shared" ref="BI2:BI65" si="21">AA2/(SUM($D2:$AK2))</f>
        <v>0</v>
      </c>
      <c r="BJ2" s="22">
        <f t="shared" ref="BJ2:BJ65" si="22">AB2/(SUM($D2:$AK2))</f>
        <v>0</v>
      </c>
      <c r="BK2" s="22">
        <f t="shared" ref="BK2:BK65" si="23">AC2/(SUM($D2:$AK2))</f>
        <v>0</v>
      </c>
      <c r="BL2" s="22">
        <f t="shared" ref="BL2:BL65" si="24">AD2/(SUM($D2:$AK2))</f>
        <v>0</v>
      </c>
      <c r="BM2" s="22">
        <f t="shared" ref="BM2:BM65" si="25">AE2/(SUM($D2:$AK2))</f>
        <v>0</v>
      </c>
      <c r="BN2" s="22">
        <f t="shared" ref="BN2:BN65" si="26">AF2/(SUM($D2:$AK2))</f>
        <v>8.6785975162693221E-2</v>
      </c>
      <c r="BO2" s="22">
        <f t="shared" ref="BO2:BO65" si="27">AG2/(SUM($D2:$AK2))</f>
        <v>0</v>
      </c>
      <c r="BP2" s="22">
        <f t="shared" ref="BP2:BP65" si="28">AH2/(SUM($D2:$AK2))</f>
        <v>0</v>
      </c>
      <c r="BQ2" s="22">
        <f t="shared" ref="BQ2:BQ65" si="29">AI2/(SUM($D2:$AK2))</f>
        <v>0</v>
      </c>
      <c r="BR2" s="22">
        <f t="shared" ref="BR2:BR65" si="30">AJ2/(SUM($D2:$AK2))</f>
        <v>0.10393805614463299</v>
      </c>
      <c r="BS2" s="183">
        <f t="shared" ref="BS2:BS65" si="31">AK2/(SUM($D2:$AK2))</f>
        <v>0.10930506513341424</v>
      </c>
    </row>
    <row r="3" spans="1:71" x14ac:dyDescent="0.25">
      <c r="A3" s="72">
        <v>40301</v>
      </c>
      <c r="B3" s="77" t="s">
        <v>107</v>
      </c>
      <c r="C3" s="74">
        <v>3.7704025704164317</v>
      </c>
      <c r="D3" s="75"/>
      <c r="E3" s="75"/>
      <c r="F3" s="200"/>
      <c r="G3" s="75"/>
      <c r="H3" s="75"/>
      <c r="I3" s="75"/>
      <c r="J3" s="179">
        <v>0.46566823796774454</v>
      </c>
      <c r="K3" s="75"/>
      <c r="L3" s="75"/>
      <c r="M3" s="75"/>
      <c r="N3" s="75"/>
      <c r="O3" s="75"/>
      <c r="P3" s="75"/>
      <c r="Q3" s="75"/>
      <c r="R3" s="74">
        <v>7.4067633011098144E-2</v>
      </c>
      <c r="S3" s="75"/>
      <c r="T3" s="181">
        <v>0.3746557467524223</v>
      </c>
      <c r="U3" s="74">
        <v>5.7788406996096258E-3</v>
      </c>
      <c r="V3" s="75"/>
      <c r="W3" s="75"/>
      <c r="X3" s="182"/>
      <c r="Y3" s="181">
        <v>0.43405827161495059</v>
      </c>
      <c r="Z3" s="75"/>
      <c r="AA3" s="75"/>
      <c r="AB3" s="75"/>
      <c r="AC3" s="75"/>
      <c r="AD3" s="75"/>
      <c r="AE3" s="75"/>
      <c r="AF3" s="74">
        <v>0.75570803760060667</v>
      </c>
      <c r="AG3" s="75"/>
      <c r="AH3" s="74">
        <v>0.39584722305868714</v>
      </c>
      <c r="AI3" s="75"/>
      <c r="AJ3" s="74">
        <v>0.6268234190646792</v>
      </c>
      <c r="AK3" s="181">
        <v>0.637795160646633</v>
      </c>
      <c r="AL3" s="22">
        <f t="shared" ref="AL3:AL66" si="32">D3/(SUM($D3:$AK3))</f>
        <v>0</v>
      </c>
      <c r="AM3" s="22">
        <f t="shared" si="0"/>
        <v>0</v>
      </c>
      <c r="AN3" s="163">
        <f t="shared" si="0"/>
        <v>0</v>
      </c>
      <c r="AO3" s="22">
        <f t="shared" si="1"/>
        <v>0</v>
      </c>
      <c r="AP3" s="22">
        <f t="shared" si="2"/>
        <v>0</v>
      </c>
      <c r="AQ3" s="22">
        <f t="shared" si="3"/>
        <v>0</v>
      </c>
      <c r="AR3" s="163">
        <f t="shared" si="4"/>
        <v>0.12350623819893924</v>
      </c>
      <c r="AS3" s="22">
        <f t="shared" si="5"/>
        <v>0</v>
      </c>
      <c r="AT3" s="22">
        <f t="shared" si="6"/>
        <v>0</v>
      </c>
      <c r="AU3" s="22">
        <f t="shared" si="7"/>
        <v>0</v>
      </c>
      <c r="AV3" s="22">
        <f t="shared" si="8"/>
        <v>0</v>
      </c>
      <c r="AW3" s="22">
        <f t="shared" si="9"/>
        <v>0</v>
      </c>
      <c r="AX3" s="22">
        <f t="shared" si="10"/>
        <v>0</v>
      </c>
      <c r="AY3" s="22">
        <f t="shared" si="11"/>
        <v>0</v>
      </c>
      <c r="AZ3" s="22">
        <f t="shared" si="12"/>
        <v>1.9644489315876305E-2</v>
      </c>
      <c r="BA3" s="22">
        <f t="shared" si="13"/>
        <v>0</v>
      </c>
      <c r="BB3" s="183">
        <f t="shared" si="14"/>
        <v>9.9367571434432408E-2</v>
      </c>
      <c r="BC3" s="22">
        <f t="shared" si="15"/>
        <v>1.5326853278087404E-3</v>
      </c>
      <c r="BD3" s="22">
        <f t="shared" si="16"/>
        <v>0</v>
      </c>
      <c r="BE3" s="22">
        <f t="shared" si="17"/>
        <v>0</v>
      </c>
      <c r="BF3" s="183">
        <f t="shared" si="18"/>
        <v>0</v>
      </c>
      <c r="BG3" s="183">
        <f t="shared" si="19"/>
        <v>0.11512252697382655</v>
      </c>
      <c r="BH3" s="22">
        <f t="shared" si="20"/>
        <v>0</v>
      </c>
      <c r="BI3" s="22">
        <f t="shared" si="21"/>
        <v>0</v>
      </c>
      <c r="BJ3" s="22">
        <f t="shared" si="22"/>
        <v>0</v>
      </c>
      <c r="BK3" s="22">
        <f t="shared" si="23"/>
        <v>0</v>
      </c>
      <c r="BL3" s="22">
        <f t="shared" si="24"/>
        <v>0</v>
      </c>
      <c r="BM3" s="22">
        <f t="shared" si="25"/>
        <v>0</v>
      </c>
      <c r="BN3" s="22">
        <f t="shared" si="26"/>
        <v>0.20043165775720884</v>
      </c>
      <c r="BO3" s="22">
        <f t="shared" si="27"/>
        <v>0</v>
      </c>
      <c r="BP3" s="22">
        <f t="shared" si="28"/>
        <v>0.10498805251317417</v>
      </c>
      <c r="BQ3" s="22">
        <f t="shared" si="29"/>
        <v>0</v>
      </c>
      <c r="BR3" s="22">
        <f t="shared" si="30"/>
        <v>0.16624840646537331</v>
      </c>
      <c r="BS3" s="183">
        <f t="shared" si="31"/>
        <v>0.1691583720133604</v>
      </c>
    </row>
    <row r="4" spans="1:71" x14ac:dyDescent="0.25">
      <c r="A4" s="72">
        <v>40401</v>
      </c>
      <c r="B4" s="77" t="s">
        <v>108</v>
      </c>
      <c r="C4" s="74">
        <v>6.9139679802718543</v>
      </c>
      <c r="D4" s="74">
        <v>0.24119799179835014</v>
      </c>
      <c r="E4" s="75"/>
      <c r="F4" s="200">
        <v>0.95649874439387306</v>
      </c>
      <c r="G4" s="75"/>
      <c r="H4" s="75"/>
      <c r="I4" s="75"/>
      <c r="J4" s="253"/>
      <c r="K4" s="75"/>
      <c r="L4" s="75"/>
      <c r="M4" s="75"/>
      <c r="N4" s="74">
        <v>0.2248591786055508</v>
      </c>
      <c r="O4" s="75"/>
      <c r="P4" s="75"/>
      <c r="Q4" s="75"/>
      <c r="R4" s="75"/>
      <c r="S4" s="75"/>
      <c r="T4" s="181">
        <v>0.88781534504599224</v>
      </c>
      <c r="U4" s="75"/>
      <c r="V4" s="75"/>
      <c r="W4" s="75"/>
      <c r="X4" s="181">
        <v>2.6252936293692596E-2</v>
      </c>
      <c r="Y4" s="181">
        <v>0.5235491569222972</v>
      </c>
      <c r="Z4" s="75"/>
      <c r="AA4" s="74">
        <v>9.1010606793403753E-2</v>
      </c>
      <c r="AB4" s="75"/>
      <c r="AC4" s="75"/>
      <c r="AD4" s="74">
        <v>0.15140769794858305</v>
      </c>
      <c r="AE4" s="75"/>
      <c r="AF4" s="74">
        <v>1.1097390442479502</v>
      </c>
      <c r="AG4" s="75"/>
      <c r="AH4" s="74">
        <v>8.9064688372062328E-2</v>
      </c>
      <c r="AI4" s="74">
        <v>0.33098464974560271</v>
      </c>
      <c r="AJ4" s="74">
        <v>1.7778935439146566</v>
      </c>
      <c r="AK4" s="181">
        <v>0.50369439618984124</v>
      </c>
      <c r="AL4" s="22">
        <f t="shared" si="32"/>
        <v>3.4885610186014528E-2</v>
      </c>
      <c r="AM4" s="22">
        <f t="shared" si="0"/>
        <v>0</v>
      </c>
      <c r="AN4" s="163">
        <f t="shared" si="0"/>
        <v>0.13834295257414017</v>
      </c>
      <c r="AO4" s="22">
        <f t="shared" si="1"/>
        <v>0</v>
      </c>
      <c r="AP4" s="22">
        <f t="shared" si="2"/>
        <v>0</v>
      </c>
      <c r="AQ4" s="22">
        <f t="shared" si="3"/>
        <v>0</v>
      </c>
      <c r="AR4" s="163">
        <f t="shared" si="4"/>
        <v>0</v>
      </c>
      <c r="AS4" s="22">
        <f t="shared" si="5"/>
        <v>0</v>
      </c>
      <c r="AT4" s="22">
        <f t="shared" si="6"/>
        <v>0</v>
      </c>
      <c r="AU4" s="22">
        <f t="shared" si="7"/>
        <v>0</v>
      </c>
      <c r="AV4" s="22">
        <f t="shared" si="8"/>
        <v>3.2522450096262867E-2</v>
      </c>
      <c r="AW4" s="22">
        <f t="shared" si="9"/>
        <v>0</v>
      </c>
      <c r="AX4" s="22">
        <f t="shared" si="10"/>
        <v>0</v>
      </c>
      <c r="AY4" s="22">
        <f t="shared" si="11"/>
        <v>0</v>
      </c>
      <c r="AZ4" s="22">
        <f t="shared" si="12"/>
        <v>0</v>
      </c>
      <c r="BA4" s="22">
        <f t="shared" si="13"/>
        <v>0</v>
      </c>
      <c r="BB4" s="183">
        <f t="shared" si="14"/>
        <v>0.12840894658165361</v>
      </c>
      <c r="BC4" s="22">
        <f t="shared" si="15"/>
        <v>0</v>
      </c>
      <c r="BD4" s="22">
        <f t="shared" si="16"/>
        <v>0</v>
      </c>
      <c r="BE4" s="22">
        <f t="shared" si="17"/>
        <v>0</v>
      </c>
      <c r="BF4" s="183">
        <f t="shared" si="18"/>
        <v>3.7970867624209526E-3</v>
      </c>
      <c r="BG4" s="183">
        <f t="shared" si="19"/>
        <v>7.572339912712632E-2</v>
      </c>
      <c r="BH4" s="22">
        <f t="shared" si="20"/>
        <v>0</v>
      </c>
      <c r="BI4" s="22">
        <f t="shared" si="21"/>
        <v>1.3163295961608609E-2</v>
      </c>
      <c r="BJ4" s="22">
        <f t="shared" si="22"/>
        <v>0</v>
      </c>
      <c r="BK4" s="22">
        <f t="shared" si="23"/>
        <v>0</v>
      </c>
      <c r="BL4" s="22">
        <f t="shared" si="24"/>
        <v>2.1898813876576519E-2</v>
      </c>
      <c r="BM4" s="22">
        <f t="shared" si="25"/>
        <v>0</v>
      </c>
      <c r="BN4" s="22">
        <f t="shared" si="26"/>
        <v>0.16050682436112693</v>
      </c>
      <c r="BO4" s="22">
        <f t="shared" si="27"/>
        <v>0</v>
      </c>
      <c r="BP4" s="22">
        <f t="shared" si="28"/>
        <v>1.2881848545755099E-2</v>
      </c>
      <c r="BQ4" s="22">
        <f t="shared" si="29"/>
        <v>4.7871880617617275E-2</v>
      </c>
      <c r="BR4" s="22">
        <f t="shared" si="30"/>
        <v>0.25714518045030782</v>
      </c>
      <c r="BS4" s="183">
        <f t="shared" si="31"/>
        <v>7.2851710859389324E-2</v>
      </c>
    </row>
    <row r="5" spans="1:71" x14ac:dyDescent="0.25">
      <c r="A5" s="72">
        <v>40402</v>
      </c>
      <c r="B5" s="77" t="s">
        <v>109</v>
      </c>
      <c r="C5" s="74">
        <v>38.683165287746647</v>
      </c>
      <c r="D5" s="74">
        <v>0.77639927569640943</v>
      </c>
      <c r="E5" s="75"/>
      <c r="F5" s="200">
        <v>1.5635022331310451</v>
      </c>
      <c r="G5" s="75"/>
      <c r="H5" s="75"/>
      <c r="I5" s="75"/>
      <c r="J5" s="179">
        <v>2.162794838890759</v>
      </c>
      <c r="K5" s="75"/>
      <c r="L5" s="75"/>
      <c r="M5" s="75"/>
      <c r="N5" s="75"/>
      <c r="O5" s="75"/>
      <c r="P5" s="75"/>
      <c r="Q5" s="75"/>
      <c r="R5" s="75"/>
      <c r="S5" s="75"/>
      <c r="T5" s="181">
        <v>9.404137431204278</v>
      </c>
      <c r="U5" s="74">
        <v>1.0308365590726794E-2</v>
      </c>
      <c r="V5" s="75"/>
      <c r="W5" s="75"/>
      <c r="X5" s="181">
        <v>5.6102360375094884</v>
      </c>
      <c r="Y5" s="181">
        <v>1.9874037733027483</v>
      </c>
      <c r="Z5" s="75"/>
      <c r="AA5" s="74">
        <v>0.93915911376881622</v>
      </c>
      <c r="AB5" s="75"/>
      <c r="AC5" s="75"/>
      <c r="AD5" s="74">
        <v>2.7853737418049182E-2</v>
      </c>
      <c r="AE5" s="75"/>
      <c r="AF5" s="74">
        <v>5.1995962540545824</v>
      </c>
      <c r="AG5" s="75"/>
      <c r="AH5" s="74">
        <v>1.4992426976824924</v>
      </c>
      <c r="AI5" s="74">
        <v>3.4448249452899954E-2</v>
      </c>
      <c r="AJ5" s="74">
        <v>9.468083280044377</v>
      </c>
      <c r="AK5" s="182"/>
      <c r="AL5" s="22">
        <f t="shared" si="32"/>
        <v>2.0070727664634583E-2</v>
      </c>
      <c r="AM5" s="22">
        <f t="shared" si="0"/>
        <v>0</v>
      </c>
      <c r="AN5" s="163">
        <f t="shared" si="0"/>
        <v>4.041815661931631E-2</v>
      </c>
      <c r="AO5" s="22">
        <f t="shared" si="1"/>
        <v>0</v>
      </c>
      <c r="AP5" s="22">
        <f t="shared" si="2"/>
        <v>0</v>
      </c>
      <c r="AQ5" s="22">
        <f t="shared" si="3"/>
        <v>0</v>
      </c>
      <c r="AR5" s="163">
        <f t="shared" si="4"/>
        <v>5.5910492918630122E-2</v>
      </c>
      <c r="AS5" s="22">
        <f t="shared" si="5"/>
        <v>0</v>
      </c>
      <c r="AT5" s="22">
        <f t="shared" si="6"/>
        <v>0</v>
      </c>
      <c r="AU5" s="22">
        <f t="shared" si="7"/>
        <v>0</v>
      </c>
      <c r="AV5" s="22">
        <f t="shared" si="8"/>
        <v>0</v>
      </c>
      <c r="AW5" s="22">
        <f t="shared" si="9"/>
        <v>0</v>
      </c>
      <c r="AX5" s="22">
        <f t="shared" si="10"/>
        <v>0</v>
      </c>
      <c r="AY5" s="22">
        <f t="shared" si="11"/>
        <v>0</v>
      </c>
      <c r="AZ5" s="22">
        <f t="shared" si="12"/>
        <v>0</v>
      </c>
      <c r="BA5" s="22">
        <f t="shared" si="13"/>
        <v>0</v>
      </c>
      <c r="BB5" s="183">
        <f t="shared" si="14"/>
        <v>0.243106719971107</v>
      </c>
      <c r="BC5" s="22">
        <f t="shared" si="15"/>
        <v>2.6648195704895132E-4</v>
      </c>
      <c r="BD5" s="22">
        <f t="shared" si="16"/>
        <v>0</v>
      </c>
      <c r="BE5" s="22">
        <f t="shared" si="17"/>
        <v>0</v>
      </c>
      <c r="BF5" s="183">
        <f t="shared" si="18"/>
        <v>0.14503042850235923</v>
      </c>
      <c r="BG5" s="183">
        <f t="shared" si="19"/>
        <v>5.1376451707592828E-2</v>
      </c>
      <c r="BH5" s="22">
        <f t="shared" si="20"/>
        <v>0</v>
      </c>
      <c r="BI5" s="22">
        <f t="shared" si="21"/>
        <v>2.4278238525281833E-2</v>
      </c>
      <c r="BJ5" s="22">
        <f t="shared" si="22"/>
        <v>0</v>
      </c>
      <c r="BK5" s="22">
        <f t="shared" si="23"/>
        <v>0</v>
      </c>
      <c r="BL5" s="22">
        <f t="shared" si="24"/>
        <v>7.2004804185122262E-4</v>
      </c>
      <c r="BM5" s="22">
        <f t="shared" si="25"/>
        <v>0</v>
      </c>
      <c r="BN5" s="22">
        <f t="shared" si="26"/>
        <v>0.13441496359920713</v>
      </c>
      <c r="BO5" s="22">
        <f t="shared" si="27"/>
        <v>0</v>
      </c>
      <c r="BP5" s="22">
        <f t="shared" si="28"/>
        <v>3.8756980886395932E-2</v>
      </c>
      <c r="BQ5" s="22">
        <f t="shared" si="29"/>
        <v>8.9052302717874596E-4</v>
      </c>
      <c r="BR5" s="22">
        <f t="shared" si="30"/>
        <v>0.24475978657939604</v>
      </c>
      <c r="BS5" s="183">
        <f t="shared" si="31"/>
        <v>0</v>
      </c>
    </row>
    <row r="6" spans="1:71" x14ac:dyDescent="0.25">
      <c r="A6" s="72">
        <v>40405</v>
      </c>
      <c r="B6" s="77" t="s">
        <v>110</v>
      </c>
      <c r="C6" s="74">
        <v>1.4519539276212692</v>
      </c>
      <c r="D6" s="75"/>
      <c r="E6" s="75"/>
      <c r="F6" s="200">
        <v>4.7227476506435931E-3</v>
      </c>
      <c r="G6" s="75"/>
      <c r="H6" s="75"/>
      <c r="I6" s="75"/>
      <c r="J6" s="253"/>
      <c r="K6" s="75"/>
      <c r="L6" s="75"/>
      <c r="M6" s="75"/>
      <c r="N6" s="75"/>
      <c r="O6" s="75"/>
      <c r="P6" s="75"/>
      <c r="Q6" s="75"/>
      <c r="R6" s="75"/>
      <c r="S6" s="75"/>
      <c r="T6" s="181">
        <v>1.0536459940632157</v>
      </c>
      <c r="U6" s="75"/>
      <c r="V6" s="75"/>
      <c r="W6" s="75"/>
      <c r="X6" s="182"/>
      <c r="Y6" s="181">
        <v>9.4360756928608722E-2</v>
      </c>
      <c r="Z6" s="75"/>
      <c r="AA6" s="75"/>
      <c r="AB6" s="75"/>
      <c r="AC6" s="75"/>
      <c r="AD6" s="75"/>
      <c r="AE6" s="75"/>
      <c r="AF6" s="74">
        <v>0.23174966319008053</v>
      </c>
      <c r="AG6" s="75"/>
      <c r="AH6" s="75"/>
      <c r="AI6" s="75"/>
      <c r="AJ6" s="74">
        <v>6.7474765788720567E-2</v>
      </c>
      <c r="AK6" s="182"/>
      <c r="AL6" s="22">
        <f t="shared" si="32"/>
        <v>0</v>
      </c>
      <c r="AM6" s="22">
        <f t="shared" si="0"/>
        <v>0</v>
      </c>
      <c r="AN6" s="163">
        <f t="shared" si="0"/>
        <v>3.2526842352228447E-3</v>
      </c>
      <c r="AO6" s="22">
        <f t="shared" si="1"/>
        <v>0</v>
      </c>
      <c r="AP6" s="22">
        <f t="shared" si="2"/>
        <v>0</v>
      </c>
      <c r="AQ6" s="22">
        <f t="shared" si="3"/>
        <v>0</v>
      </c>
      <c r="AR6" s="163">
        <f t="shared" si="4"/>
        <v>0</v>
      </c>
      <c r="AS6" s="22">
        <f t="shared" si="5"/>
        <v>0</v>
      </c>
      <c r="AT6" s="22">
        <f t="shared" si="6"/>
        <v>0</v>
      </c>
      <c r="AU6" s="22">
        <f t="shared" si="7"/>
        <v>0</v>
      </c>
      <c r="AV6" s="22">
        <f t="shared" si="8"/>
        <v>0</v>
      </c>
      <c r="AW6" s="22">
        <f t="shared" si="9"/>
        <v>0</v>
      </c>
      <c r="AX6" s="22">
        <f t="shared" si="10"/>
        <v>0</v>
      </c>
      <c r="AY6" s="22">
        <f t="shared" si="11"/>
        <v>0</v>
      </c>
      <c r="AZ6" s="22">
        <f t="shared" si="12"/>
        <v>0</v>
      </c>
      <c r="BA6" s="22">
        <f t="shared" si="13"/>
        <v>0</v>
      </c>
      <c r="BB6" s="183">
        <f t="shared" si="14"/>
        <v>0.72567453692514905</v>
      </c>
      <c r="BC6" s="22">
        <f t="shared" si="15"/>
        <v>0</v>
      </c>
      <c r="BD6" s="22">
        <f t="shared" si="16"/>
        <v>0</v>
      </c>
      <c r="BE6" s="22">
        <f t="shared" si="17"/>
        <v>0</v>
      </c>
      <c r="BF6" s="183">
        <f t="shared" si="18"/>
        <v>0</v>
      </c>
      <c r="BG6" s="183">
        <f t="shared" si="19"/>
        <v>6.4988809309672532E-2</v>
      </c>
      <c r="BH6" s="22">
        <f t="shared" si="20"/>
        <v>0</v>
      </c>
      <c r="BI6" s="22">
        <f t="shared" si="21"/>
        <v>0</v>
      </c>
      <c r="BJ6" s="22">
        <f t="shared" si="22"/>
        <v>0</v>
      </c>
      <c r="BK6" s="22">
        <f t="shared" si="23"/>
        <v>0</v>
      </c>
      <c r="BL6" s="22">
        <f t="shared" si="24"/>
        <v>0</v>
      </c>
      <c r="BM6" s="22">
        <f t="shared" si="25"/>
        <v>0</v>
      </c>
      <c r="BN6" s="22">
        <f t="shared" si="26"/>
        <v>0.15961227059714986</v>
      </c>
      <c r="BO6" s="22">
        <f t="shared" si="27"/>
        <v>0</v>
      </c>
      <c r="BP6" s="22">
        <f t="shared" si="28"/>
        <v>0</v>
      </c>
      <c r="BQ6" s="22">
        <f t="shared" si="29"/>
        <v>0</v>
      </c>
      <c r="BR6" s="22">
        <f t="shared" si="30"/>
        <v>4.6471698932805838E-2</v>
      </c>
      <c r="BS6" s="183">
        <f t="shared" si="31"/>
        <v>0</v>
      </c>
    </row>
    <row r="7" spans="1:71" x14ac:dyDescent="0.25">
      <c r="A7" s="72">
        <v>40413</v>
      </c>
      <c r="B7" s="77" t="s">
        <v>111</v>
      </c>
      <c r="C7" s="74">
        <v>0.33332956715153472</v>
      </c>
      <c r="D7" s="75"/>
      <c r="E7" s="75"/>
      <c r="F7" s="200"/>
      <c r="G7" s="75"/>
      <c r="H7" s="75"/>
      <c r="I7" s="75"/>
      <c r="J7" s="253"/>
      <c r="K7" s="75"/>
      <c r="L7" s="75"/>
      <c r="M7" s="75"/>
      <c r="N7" s="75"/>
      <c r="O7" s="75"/>
      <c r="P7" s="75"/>
      <c r="Q7" s="75"/>
      <c r="R7" s="75"/>
      <c r="S7" s="75"/>
      <c r="T7" s="181">
        <v>0.12886896185164703</v>
      </c>
      <c r="U7" s="75"/>
      <c r="V7" s="75"/>
      <c r="W7" s="75"/>
      <c r="X7" s="182"/>
      <c r="Y7" s="182"/>
      <c r="Z7" s="75"/>
      <c r="AA7" s="74">
        <v>0.20363766760250837</v>
      </c>
      <c r="AB7" s="75"/>
      <c r="AC7" s="75"/>
      <c r="AD7" s="75"/>
      <c r="AE7" s="75"/>
      <c r="AF7" s="75"/>
      <c r="AG7" s="75"/>
      <c r="AH7" s="75"/>
      <c r="AI7" s="75"/>
      <c r="AJ7" s="74">
        <v>8.2293769737932382E-4</v>
      </c>
      <c r="AK7" s="182"/>
      <c r="AL7" s="22">
        <f t="shared" si="32"/>
        <v>0</v>
      </c>
      <c r="AM7" s="22">
        <f t="shared" si="0"/>
        <v>0</v>
      </c>
      <c r="AN7" s="163">
        <f t="shared" si="0"/>
        <v>0</v>
      </c>
      <c r="AO7" s="22">
        <f t="shared" si="1"/>
        <v>0</v>
      </c>
      <c r="AP7" s="22">
        <f t="shared" si="2"/>
        <v>0</v>
      </c>
      <c r="AQ7" s="22">
        <f t="shared" si="3"/>
        <v>0</v>
      </c>
      <c r="AR7" s="163">
        <f t="shared" si="4"/>
        <v>0</v>
      </c>
      <c r="AS7" s="22">
        <f t="shared" si="5"/>
        <v>0</v>
      </c>
      <c r="AT7" s="22">
        <f t="shared" si="6"/>
        <v>0</v>
      </c>
      <c r="AU7" s="22">
        <f t="shared" si="7"/>
        <v>0</v>
      </c>
      <c r="AV7" s="22">
        <f t="shared" si="8"/>
        <v>0</v>
      </c>
      <c r="AW7" s="22">
        <f t="shared" si="9"/>
        <v>0</v>
      </c>
      <c r="AX7" s="22">
        <f t="shared" si="10"/>
        <v>0</v>
      </c>
      <c r="AY7" s="22">
        <f t="shared" si="11"/>
        <v>0</v>
      </c>
      <c r="AZ7" s="22">
        <f t="shared" si="12"/>
        <v>0</v>
      </c>
      <c r="BA7" s="22">
        <f t="shared" si="13"/>
        <v>0</v>
      </c>
      <c r="BB7" s="183">
        <f t="shared" si="14"/>
        <v>0.38661125369974153</v>
      </c>
      <c r="BC7" s="22">
        <f t="shared" si="15"/>
        <v>0</v>
      </c>
      <c r="BD7" s="22">
        <f t="shared" si="16"/>
        <v>0</v>
      </c>
      <c r="BE7" s="22">
        <f t="shared" si="17"/>
        <v>0</v>
      </c>
      <c r="BF7" s="183">
        <f t="shared" si="18"/>
        <v>0</v>
      </c>
      <c r="BG7" s="183">
        <f t="shared" si="19"/>
        <v>0</v>
      </c>
      <c r="BH7" s="22">
        <f t="shared" si="20"/>
        <v>0</v>
      </c>
      <c r="BI7" s="22">
        <f t="shared" si="21"/>
        <v>0.61091990531380846</v>
      </c>
      <c r="BJ7" s="22">
        <f t="shared" si="22"/>
        <v>0</v>
      </c>
      <c r="BK7" s="22">
        <f t="shared" si="23"/>
        <v>0</v>
      </c>
      <c r="BL7" s="22">
        <f t="shared" si="24"/>
        <v>0</v>
      </c>
      <c r="BM7" s="22">
        <f t="shared" si="25"/>
        <v>0</v>
      </c>
      <c r="BN7" s="22">
        <f t="shared" si="26"/>
        <v>0</v>
      </c>
      <c r="BO7" s="22">
        <f t="shared" si="27"/>
        <v>0</v>
      </c>
      <c r="BP7" s="22">
        <f t="shared" si="28"/>
        <v>0</v>
      </c>
      <c r="BQ7" s="22">
        <f t="shared" si="29"/>
        <v>0</v>
      </c>
      <c r="BR7" s="22">
        <f t="shared" si="30"/>
        <v>2.4688409864499316E-3</v>
      </c>
      <c r="BS7" s="183">
        <f t="shared" si="31"/>
        <v>0</v>
      </c>
    </row>
    <row r="8" spans="1:71" x14ac:dyDescent="0.25">
      <c r="A8" s="72">
        <v>40415</v>
      </c>
      <c r="B8" s="77" t="s">
        <v>112</v>
      </c>
      <c r="C8" s="74">
        <v>10.521909435556918</v>
      </c>
      <c r="D8" s="74">
        <v>2.6487783747434299E-2</v>
      </c>
      <c r="E8" s="74">
        <v>0.23799244232912611</v>
      </c>
      <c r="F8" s="200">
        <v>1.1479360778884695</v>
      </c>
      <c r="G8" s="75"/>
      <c r="H8" s="75"/>
      <c r="I8" s="75"/>
      <c r="J8" s="179">
        <v>0.17260416291030217</v>
      </c>
      <c r="K8" s="75"/>
      <c r="L8" s="75"/>
      <c r="M8" s="75"/>
      <c r="N8" s="75"/>
      <c r="O8" s="75"/>
      <c r="P8" s="75"/>
      <c r="Q8" s="75"/>
      <c r="R8" s="75"/>
      <c r="S8" s="75"/>
      <c r="T8" s="181">
        <v>0.70644166454603552</v>
      </c>
      <c r="U8" s="75"/>
      <c r="V8" s="75"/>
      <c r="W8" s="75"/>
      <c r="X8" s="181">
        <v>2.3297661448499647</v>
      </c>
      <c r="Y8" s="181">
        <v>0.47282589085558585</v>
      </c>
      <c r="Z8" s="75"/>
      <c r="AA8" s="74">
        <v>0.70201185055067739</v>
      </c>
      <c r="AB8" s="75"/>
      <c r="AC8" s="75"/>
      <c r="AD8" s="75"/>
      <c r="AE8" s="75"/>
      <c r="AF8" s="74">
        <v>2.2621195786858657</v>
      </c>
      <c r="AG8" s="75"/>
      <c r="AH8" s="75"/>
      <c r="AI8" s="74">
        <v>0.22509037435088425</v>
      </c>
      <c r="AJ8" s="74">
        <v>2.238633464842569</v>
      </c>
      <c r="AK8" s="182"/>
      <c r="AL8" s="22">
        <f t="shared" si="32"/>
        <v>2.5173932459372408E-3</v>
      </c>
      <c r="AM8" s="22">
        <f t="shared" si="0"/>
        <v>2.2618750312074835E-2</v>
      </c>
      <c r="AN8" s="163">
        <f t="shared" si="0"/>
        <v>0.10909959688582992</v>
      </c>
      <c r="AO8" s="22">
        <f t="shared" si="1"/>
        <v>0</v>
      </c>
      <c r="AP8" s="22">
        <f t="shared" si="2"/>
        <v>0</v>
      </c>
      <c r="AQ8" s="22">
        <f t="shared" si="3"/>
        <v>0</v>
      </c>
      <c r="AR8" s="163">
        <f t="shared" si="4"/>
        <v>1.6404262360120419E-2</v>
      </c>
      <c r="AS8" s="22">
        <f t="shared" si="5"/>
        <v>0</v>
      </c>
      <c r="AT8" s="22">
        <f t="shared" si="6"/>
        <v>0</v>
      </c>
      <c r="AU8" s="22">
        <f t="shared" si="7"/>
        <v>0</v>
      </c>
      <c r="AV8" s="22">
        <f t="shared" si="8"/>
        <v>0</v>
      </c>
      <c r="AW8" s="22">
        <f t="shared" si="9"/>
        <v>0</v>
      </c>
      <c r="AX8" s="22">
        <f t="shared" si="10"/>
        <v>0</v>
      </c>
      <c r="AY8" s="22">
        <f t="shared" si="11"/>
        <v>0</v>
      </c>
      <c r="AZ8" s="22">
        <f t="shared" si="12"/>
        <v>0</v>
      </c>
      <c r="BA8" s="22">
        <f t="shared" si="13"/>
        <v>0</v>
      </c>
      <c r="BB8" s="183">
        <f t="shared" si="14"/>
        <v>6.7140063205518768E-2</v>
      </c>
      <c r="BC8" s="22">
        <f t="shared" si="15"/>
        <v>0</v>
      </c>
      <c r="BD8" s="22">
        <f t="shared" si="16"/>
        <v>0</v>
      </c>
      <c r="BE8" s="22">
        <f t="shared" si="17"/>
        <v>0</v>
      </c>
      <c r="BF8" s="183">
        <f t="shared" si="18"/>
        <v>0.22142047117198482</v>
      </c>
      <c r="BG8" s="183">
        <f t="shared" si="19"/>
        <v>4.4937270535493797E-2</v>
      </c>
      <c r="BH8" s="22">
        <f t="shared" si="20"/>
        <v>0</v>
      </c>
      <c r="BI8" s="22">
        <f t="shared" si="21"/>
        <v>6.6719054640249395E-2</v>
      </c>
      <c r="BJ8" s="22">
        <f t="shared" si="22"/>
        <v>0</v>
      </c>
      <c r="BK8" s="22">
        <f t="shared" si="23"/>
        <v>0</v>
      </c>
      <c r="BL8" s="22">
        <f t="shared" si="24"/>
        <v>0</v>
      </c>
      <c r="BM8" s="22">
        <f t="shared" si="25"/>
        <v>0</v>
      </c>
      <c r="BN8" s="22">
        <f t="shared" si="26"/>
        <v>0.21499135613555431</v>
      </c>
      <c r="BO8" s="22">
        <f t="shared" si="27"/>
        <v>0</v>
      </c>
      <c r="BP8" s="22">
        <f t="shared" si="28"/>
        <v>0</v>
      </c>
      <c r="BQ8" s="22">
        <f t="shared" si="29"/>
        <v>2.1392540558297483E-2</v>
      </c>
      <c r="BR8" s="22">
        <f t="shared" si="30"/>
        <v>0.21275924094893908</v>
      </c>
      <c r="BS8" s="183">
        <f t="shared" si="31"/>
        <v>0</v>
      </c>
    </row>
    <row r="9" spans="1:71" x14ac:dyDescent="0.25">
      <c r="A9" s="72">
        <v>40420</v>
      </c>
      <c r="B9" s="77" t="s">
        <v>113</v>
      </c>
      <c r="C9" s="74">
        <v>4.4408395882013663</v>
      </c>
      <c r="D9" s="75"/>
      <c r="E9" s="75"/>
      <c r="F9" s="200">
        <v>0.79637221911262601</v>
      </c>
      <c r="G9" s="75"/>
      <c r="H9" s="75"/>
      <c r="I9" s="75"/>
      <c r="J9" s="179">
        <v>2.52956541817143E-5</v>
      </c>
      <c r="K9" s="75"/>
      <c r="L9" s="75"/>
      <c r="M9" s="75"/>
      <c r="N9" s="75"/>
      <c r="O9" s="75"/>
      <c r="P9" s="75"/>
      <c r="Q9" s="75"/>
      <c r="R9" s="75"/>
      <c r="S9" s="75"/>
      <c r="T9" s="182"/>
      <c r="U9" s="75"/>
      <c r="V9" s="75"/>
      <c r="W9" s="75"/>
      <c r="X9" s="181">
        <v>1.5739606712035117</v>
      </c>
      <c r="Y9" s="181">
        <v>0.33809639310353673</v>
      </c>
      <c r="Z9" s="75"/>
      <c r="AA9" s="75"/>
      <c r="AB9" s="75"/>
      <c r="AC9" s="75"/>
      <c r="AD9" s="74">
        <v>0.20239774115558204</v>
      </c>
      <c r="AE9" s="75"/>
      <c r="AF9" s="74">
        <v>6.1911088993869422E-4</v>
      </c>
      <c r="AG9" s="75"/>
      <c r="AH9" s="75"/>
      <c r="AI9" s="74">
        <v>0.36071444038493194</v>
      </c>
      <c r="AJ9" s="74">
        <v>1.1686537166970572</v>
      </c>
      <c r="AK9" s="182"/>
      <c r="AL9" s="22">
        <f t="shared" si="32"/>
        <v>0</v>
      </c>
      <c r="AM9" s="22">
        <f t="shared" si="0"/>
        <v>0</v>
      </c>
      <c r="AN9" s="163">
        <f t="shared" si="0"/>
        <v>0.17932920189877286</v>
      </c>
      <c r="AO9" s="22">
        <f t="shared" si="1"/>
        <v>0</v>
      </c>
      <c r="AP9" s="22">
        <f t="shared" si="2"/>
        <v>0</v>
      </c>
      <c r="AQ9" s="22">
        <f t="shared" si="3"/>
        <v>0</v>
      </c>
      <c r="AR9" s="163">
        <f t="shared" si="4"/>
        <v>5.6961422900572682E-6</v>
      </c>
      <c r="AS9" s="22">
        <f t="shared" si="5"/>
        <v>0</v>
      </c>
      <c r="AT9" s="22">
        <f t="shared" si="6"/>
        <v>0</v>
      </c>
      <c r="AU9" s="22">
        <f t="shared" si="7"/>
        <v>0</v>
      </c>
      <c r="AV9" s="22">
        <f t="shared" si="8"/>
        <v>0</v>
      </c>
      <c r="AW9" s="22">
        <f t="shared" si="9"/>
        <v>0</v>
      </c>
      <c r="AX9" s="22">
        <f t="shared" si="10"/>
        <v>0</v>
      </c>
      <c r="AY9" s="22">
        <f t="shared" si="11"/>
        <v>0</v>
      </c>
      <c r="AZ9" s="22">
        <f t="shared" si="12"/>
        <v>0</v>
      </c>
      <c r="BA9" s="22">
        <f t="shared" si="13"/>
        <v>0</v>
      </c>
      <c r="BB9" s="183">
        <f t="shared" si="14"/>
        <v>0</v>
      </c>
      <c r="BC9" s="22">
        <f t="shared" si="15"/>
        <v>0</v>
      </c>
      <c r="BD9" s="22">
        <f t="shared" si="16"/>
        <v>0</v>
      </c>
      <c r="BE9" s="22">
        <f t="shared" si="17"/>
        <v>0</v>
      </c>
      <c r="BF9" s="183">
        <f t="shared" si="18"/>
        <v>0.35442862547552617</v>
      </c>
      <c r="BG9" s="183">
        <f t="shared" si="19"/>
        <v>7.6133439722030793E-2</v>
      </c>
      <c r="BH9" s="22">
        <f t="shared" si="20"/>
        <v>0</v>
      </c>
      <c r="BI9" s="22">
        <f t="shared" si="21"/>
        <v>0</v>
      </c>
      <c r="BJ9" s="22">
        <f t="shared" si="22"/>
        <v>0</v>
      </c>
      <c r="BK9" s="22">
        <f t="shared" si="23"/>
        <v>0</v>
      </c>
      <c r="BL9" s="22">
        <f t="shared" si="24"/>
        <v>4.5576458490714691E-2</v>
      </c>
      <c r="BM9" s="22">
        <f t="shared" si="25"/>
        <v>0</v>
      </c>
      <c r="BN9" s="22">
        <f t="shared" si="26"/>
        <v>1.3941302711847049E-4</v>
      </c>
      <c r="BO9" s="22">
        <f t="shared" si="27"/>
        <v>0</v>
      </c>
      <c r="BP9" s="22">
        <f t="shared" si="28"/>
        <v>0</v>
      </c>
      <c r="BQ9" s="22">
        <f t="shared" si="29"/>
        <v>8.122663141071236E-2</v>
      </c>
      <c r="BR9" s="22">
        <f t="shared" si="30"/>
        <v>0.26316053383283472</v>
      </c>
      <c r="BS9" s="183">
        <f t="shared" si="31"/>
        <v>0</v>
      </c>
    </row>
    <row r="10" spans="1:71" x14ac:dyDescent="0.25">
      <c r="A10" s="72">
        <v>40422</v>
      </c>
      <c r="B10" s="77" t="s">
        <v>114</v>
      </c>
      <c r="C10" s="74">
        <v>9.5963491521629217E-3</v>
      </c>
      <c r="D10" s="75"/>
      <c r="E10" s="75"/>
      <c r="F10" s="200"/>
      <c r="G10" s="75"/>
      <c r="H10" s="75"/>
      <c r="I10" s="75"/>
      <c r="J10" s="253"/>
      <c r="K10" s="75"/>
      <c r="L10" s="75"/>
      <c r="M10" s="75"/>
      <c r="N10" s="75"/>
      <c r="O10" s="75"/>
      <c r="P10" s="75"/>
      <c r="Q10" s="75"/>
      <c r="R10" s="75"/>
      <c r="S10" s="75"/>
      <c r="T10" s="182"/>
      <c r="U10" s="75"/>
      <c r="V10" s="75"/>
      <c r="W10" s="75"/>
      <c r="X10" s="181">
        <v>9.5963491521629217E-3</v>
      </c>
      <c r="Y10" s="182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182"/>
      <c r="AL10" s="22">
        <f t="shared" si="32"/>
        <v>0</v>
      </c>
      <c r="AM10" s="22">
        <f t="shared" si="0"/>
        <v>0</v>
      </c>
      <c r="AN10" s="163">
        <f t="shared" si="0"/>
        <v>0</v>
      </c>
      <c r="AO10" s="22">
        <f t="shared" si="1"/>
        <v>0</v>
      </c>
      <c r="AP10" s="22">
        <f t="shared" si="2"/>
        <v>0</v>
      </c>
      <c r="AQ10" s="22">
        <f t="shared" si="3"/>
        <v>0</v>
      </c>
      <c r="AR10" s="163">
        <f t="shared" si="4"/>
        <v>0</v>
      </c>
      <c r="AS10" s="22">
        <f t="shared" si="5"/>
        <v>0</v>
      </c>
      <c r="AT10" s="22">
        <f t="shared" si="6"/>
        <v>0</v>
      </c>
      <c r="AU10" s="22">
        <f t="shared" si="7"/>
        <v>0</v>
      </c>
      <c r="AV10" s="22">
        <f t="shared" si="8"/>
        <v>0</v>
      </c>
      <c r="AW10" s="22">
        <f t="shared" si="9"/>
        <v>0</v>
      </c>
      <c r="AX10" s="22">
        <f t="shared" si="10"/>
        <v>0</v>
      </c>
      <c r="AY10" s="22">
        <f t="shared" si="11"/>
        <v>0</v>
      </c>
      <c r="AZ10" s="22">
        <f t="shared" si="12"/>
        <v>0</v>
      </c>
      <c r="BA10" s="22">
        <f t="shared" si="13"/>
        <v>0</v>
      </c>
      <c r="BB10" s="183">
        <f t="shared" si="14"/>
        <v>0</v>
      </c>
      <c r="BC10" s="22">
        <f t="shared" si="15"/>
        <v>0</v>
      </c>
      <c r="BD10" s="22">
        <f t="shared" si="16"/>
        <v>0</v>
      </c>
      <c r="BE10" s="22">
        <f t="shared" si="17"/>
        <v>0</v>
      </c>
      <c r="BF10" s="183">
        <f t="shared" si="18"/>
        <v>1</v>
      </c>
      <c r="BG10" s="183">
        <f t="shared" si="19"/>
        <v>0</v>
      </c>
      <c r="BH10" s="22">
        <f t="shared" si="20"/>
        <v>0</v>
      </c>
      <c r="BI10" s="22">
        <f t="shared" si="21"/>
        <v>0</v>
      </c>
      <c r="BJ10" s="22">
        <f t="shared" si="22"/>
        <v>0</v>
      </c>
      <c r="BK10" s="22">
        <f t="shared" si="23"/>
        <v>0</v>
      </c>
      <c r="BL10" s="22">
        <f t="shared" si="24"/>
        <v>0</v>
      </c>
      <c r="BM10" s="22">
        <f t="shared" si="25"/>
        <v>0</v>
      </c>
      <c r="BN10" s="22">
        <f t="shared" si="26"/>
        <v>0</v>
      </c>
      <c r="BO10" s="22">
        <f t="shared" si="27"/>
        <v>0</v>
      </c>
      <c r="BP10" s="22">
        <f t="shared" si="28"/>
        <v>0</v>
      </c>
      <c r="BQ10" s="22">
        <f t="shared" si="29"/>
        <v>0</v>
      </c>
      <c r="BR10" s="22">
        <f t="shared" si="30"/>
        <v>0</v>
      </c>
      <c r="BS10" s="183">
        <f t="shared" si="31"/>
        <v>0</v>
      </c>
    </row>
    <row r="11" spans="1:71" x14ac:dyDescent="0.25">
      <c r="A11" s="72">
        <v>40424</v>
      </c>
      <c r="B11" s="77" t="s">
        <v>115</v>
      </c>
      <c r="C11" s="74">
        <v>15.307706147562085</v>
      </c>
      <c r="D11" s="74">
        <v>8.4685394601141412E-2</v>
      </c>
      <c r="E11" s="75"/>
      <c r="F11" s="200">
        <v>1.0282513097197057</v>
      </c>
      <c r="G11" s="75"/>
      <c r="H11" s="75"/>
      <c r="I11" s="75"/>
      <c r="J11" s="179">
        <v>0.28126039128072183</v>
      </c>
      <c r="K11" s="75"/>
      <c r="L11" s="75"/>
      <c r="M11" s="75"/>
      <c r="N11" s="75"/>
      <c r="O11" s="75"/>
      <c r="P11" s="75"/>
      <c r="Q11" s="75"/>
      <c r="R11" s="75"/>
      <c r="S11" s="75"/>
      <c r="T11" s="181">
        <v>4.3202388893524333</v>
      </c>
      <c r="U11" s="75"/>
      <c r="V11" s="75"/>
      <c r="W11" s="75"/>
      <c r="X11" s="181">
        <v>1.5994773300758982</v>
      </c>
      <c r="Y11" s="181">
        <v>1.3133670595432667</v>
      </c>
      <c r="Z11" s="75"/>
      <c r="AA11" s="74">
        <v>0.26336112185379307</v>
      </c>
      <c r="AB11" s="75"/>
      <c r="AC11" s="75"/>
      <c r="AD11" s="75"/>
      <c r="AE11" s="74">
        <v>3.2581889439066231E-2</v>
      </c>
      <c r="AF11" s="74">
        <v>3.092018134940353</v>
      </c>
      <c r="AG11" s="75"/>
      <c r="AH11" s="74">
        <v>0.53717024292486371</v>
      </c>
      <c r="AI11" s="75"/>
      <c r="AJ11" s="74">
        <v>2.7552943838308401</v>
      </c>
      <c r="AK11" s="182"/>
      <c r="AL11" s="22">
        <f t="shared" si="32"/>
        <v>5.5322067058772529E-3</v>
      </c>
      <c r="AM11" s="22">
        <f t="shared" si="0"/>
        <v>0</v>
      </c>
      <c r="AN11" s="163">
        <f t="shared" si="0"/>
        <v>6.7172135381202466E-2</v>
      </c>
      <c r="AO11" s="22">
        <f t="shared" si="1"/>
        <v>0</v>
      </c>
      <c r="AP11" s="22">
        <f t="shared" si="2"/>
        <v>0</v>
      </c>
      <c r="AQ11" s="22">
        <f t="shared" si="3"/>
        <v>0</v>
      </c>
      <c r="AR11" s="163">
        <f t="shared" si="4"/>
        <v>1.8373777793318533E-2</v>
      </c>
      <c r="AS11" s="22">
        <f t="shared" si="5"/>
        <v>0</v>
      </c>
      <c r="AT11" s="22">
        <f t="shared" si="6"/>
        <v>0</v>
      </c>
      <c r="AU11" s="22">
        <f t="shared" si="7"/>
        <v>0</v>
      </c>
      <c r="AV11" s="22">
        <f t="shared" si="8"/>
        <v>0</v>
      </c>
      <c r="AW11" s="22">
        <f t="shared" si="9"/>
        <v>0</v>
      </c>
      <c r="AX11" s="22">
        <f t="shared" si="10"/>
        <v>0</v>
      </c>
      <c r="AY11" s="22">
        <f t="shared" si="11"/>
        <v>0</v>
      </c>
      <c r="AZ11" s="22">
        <f t="shared" si="12"/>
        <v>0</v>
      </c>
      <c r="BA11" s="22">
        <f t="shared" si="13"/>
        <v>0</v>
      </c>
      <c r="BB11" s="183">
        <f t="shared" si="14"/>
        <v>0.28222640594916809</v>
      </c>
      <c r="BC11" s="22">
        <f t="shared" si="15"/>
        <v>0</v>
      </c>
      <c r="BD11" s="22">
        <f t="shared" si="16"/>
        <v>0</v>
      </c>
      <c r="BE11" s="22">
        <f t="shared" si="17"/>
        <v>0</v>
      </c>
      <c r="BF11" s="183">
        <f t="shared" si="18"/>
        <v>0.1044883743297249</v>
      </c>
      <c r="BG11" s="183">
        <f t="shared" si="19"/>
        <v>8.5797770540064516E-2</v>
      </c>
      <c r="BH11" s="22">
        <f t="shared" si="20"/>
        <v>0</v>
      </c>
      <c r="BI11" s="22">
        <f t="shared" si="21"/>
        <v>1.720447984270564E-2</v>
      </c>
      <c r="BJ11" s="22">
        <f t="shared" si="22"/>
        <v>0</v>
      </c>
      <c r="BK11" s="22">
        <f t="shared" si="23"/>
        <v>0</v>
      </c>
      <c r="BL11" s="22">
        <f t="shared" si="24"/>
        <v>0</v>
      </c>
      <c r="BM11" s="22">
        <f t="shared" si="25"/>
        <v>2.1284632148661441E-3</v>
      </c>
      <c r="BN11" s="22">
        <f t="shared" si="26"/>
        <v>0.20199095182087681</v>
      </c>
      <c r="BO11" s="22">
        <f t="shared" si="27"/>
        <v>0</v>
      </c>
      <c r="BP11" s="22">
        <f t="shared" si="28"/>
        <v>3.5091491680509804E-2</v>
      </c>
      <c r="BQ11" s="22">
        <f t="shared" si="29"/>
        <v>0</v>
      </c>
      <c r="BR11" s="22">
        <f t="shared" si="30"/>
        <v>0.1799939427416857</v>
      </c>
      <c r="BS11" s="183">
        <f t="shared" si="31"/>
        <v>0</v>
      </c>
    </row>
    <row r="12" spans="1:71" x14ac:dyDescent="0.25">
      <c r="A12" s="72">
        <v>40433</v>
      </c>
      <c r="B12" s="77" t="s">
        <v>116</v>
      </c>
      <c r="C12" s="74">
        <v>9.7988164169782159</v>
      </c>
      <c r="D12" s="75"/>
      <c r="E12" s="75"/>
      <c r="F12" s="200">
        <v>0.27900459865414262</v>
      </c>
      <c r="G12" s="75"/>
      <c r="H12" s="75"/>
      <c r="I12" s="75"/>
      <c r="J12" s="179">
        <v>0.10462086209789427</v>
      </c>
      <c r="K12" s="75"/>
      <c r="L12" s="75"/>
      <c r="M12" s="75"/>
      <c r="N12" s="75"/>
      <c r="O12" s="75"/>
      <c r="P12" s="75"/>
      <c r="Q12" s="75"/>
      <c r="R12" s="75"/>
      <c r="S12" s="75"/>
      <c r="T12" s="181">
        <v>2.5741861516298501</v>
      </c>
      <c r="U12" s="75"/>
      <c r="V12" s="75"/>
      <c r="W12" s="75"/>
      <c r="X12" s="181">
        <v>0.44583544944687226</v>
      </c>
      <c r="Y12" s="181">
        <v>0.36004573743978613</v>
      </c>
      <c r="Z12" s="75"/>
      <c r="AA12" s="75"/>
      <c r="AB12" s="75"/>
      <c r="AC12" s="75"/>
      <c r="AD12" s="75"/>
      <c r="AE12" s="75"/>
      <c r="AF12" s="74">
        <v>0.56234529991329407</v>
      </c>
      <c r="AG12" s="75"/>
      <c r="AH12" s="74">
        <v>1.063383710721872</v>
      </c>
      <c r="AI12" s="75"/>
      <c r="AJ12" s="74">
        <v>4.0936663909729383</v>
      </c>
      <c r="AK12" s="181">
        <v>0.31572821610156337</v>
      </c>
      <c r="AL12" s="22">
        <f t="shared" si="32"/>
        <v>0</v>
      </c>
      <c r="AM12" s="22">
        <f t="shared" si="0"/>
        <v>0</v>
      </c>
      <c r="AN12" s="163">
        <f t="shared" si="0"/>
        <v>2.8473295833027032E-2</v>
      </c>
      <c r="AO12" s="22">
        <f t="shared" si="1"/>
        <v>0</v>
      </c>
      <c r="AP12" s="22">
        <f t="shared" si="2"/>
        <v>0</v>
      </c>
      <c r="AQ12" s="22">
        <f t="shared" si="3"/>
        <v>0</v>
      </c>
      <c r="AR12" s="163">
        <f t="shared" si="4"/>
        <v>1.067688766131181E-2</v>
      </c>
      <c r="AS12" s="22">
        <f t="shared" si="5"/>
        <v>0</v>
      </c>
      <c r="AT12" s="22">
        <f t="shared" si="6"/>
        <v>0</v>
      </c>
      <c r="AU12" s="22">
        <f t="shared" si="7"/>
        <v>0</v>
      </c>
      <c r="AV12" s="22">
        <f t="shared" si="8"/>
        <v>0</v>
      </c>
      <c r="AW12" s="22">
        <f t="shared" si="9"/>
        <v>0</v>
      </c>
      <c r="AX12" s="22">
        <f t="shared" si="10"/>
        <v>0</v>
      </c>
      <c r="AY12" s="22">
        <f t="shared" si="11"/>
        <v>0</v>
      </c>
      <c r="AZ12" s="22">
        <f t="shared" si="12"/>
        <v>0</v>
      </c>
      <c r="BA12" s="22">
        <f t="shared" si="13"/>
        <v>0</v>
      </c>
      <c r="BB12" s="183">
        <f t="shared" si="14"/>
        <v>0.26270378401718086</v>
      </c>
      <c r="BC12" s="22">
        <f t="shared" si="15"/>
        <v>0</v>
      </c>
      <c r="BD12" s="22">
        <f t="shared" si="16"/>
        <v>0</v>
      </c>
      <c r="BE12" s="22">
        <f t="shared" si="17"/>
        <v>0</v>
      </c>
      <c r="BF12" s="183">
        <f t="shared" si="18"/>
        <v>4.5498908283900706E-2</v>
      </c>
      <c r="BG12" s="183">
        <f t="shared" si="19"/>
        <v>3.6743798650614792E-2</v>
      </c>
      <c r="BH12" s="22">
        <f t="shared" si="20"/>
        <v>0</v>
      </c>
      <c r="BI12" s="22">
        <f t="shared" si="21"/>
        <v>0</v>
      </c>
      <c r="BJ12" s="22">
        <f t="shared" si="22"/>
        <v>0</v>
      </c>
      <c r="BK12" s="22">
        <f t="shared" si="23"/>
        <v>0</v>
      </c>
      <c r="BL12" s="22">
        <f t="shared" si="24"/>
        <v>0</v>
      </c>
      <c r="BM12" s="22">
        <f t="shared" si="25"/>
        <v>0</v>
      </c>
      <c r="BN12" s="22">
        <f t="shared" si="26"/>
        <v>5.7389104559498604E-2</v>
      </c>
      <c r="BO12" s="22">
        <f t="shared" si="27"/>
        <v>0</v>
      </c>
      <c r="BP12" s="22">
        <f t="shared" si="28"/>
        <v>0.10852164847984787</v>
      </c>
      <c r="BQ12" s="22">
        <f t="shared" si="29"/>
        <v>0</v>
      </c>
      <c r="BR12" s="22">
        <f t="shared" si="30"/>
        <v>0.41777151614759561</v>
      </c>
      <c r="BS12" s="183">
        <f t="shared" si="31"/>
        <v>3.2221056367022799E-2</v>
      </c>
    </row>
    <row r="13" spans="1:71" x14ac:dyDescent="0.25">
      <c r="A13" s="72">
        <v>40434</v>
      </c>
      <c r="B13" s="77" t="s">
        <v>117</v>
      </c>
      <c r="C13" s="74">
        <v>14.240836510936802</v>
      </c>
      <c r="D13" s="75"/>
      <c r="E13" s="75"/>
      <c r="F13" s="200">
        <v>1.5108239915239694</v>
      </c>
      <c r="G13" s="75"/>
      <c r="H13" s="75"/>
      <c r="I13" s="75"/>
      <c r="J13" s="179">
        <v>0.44391851049576397</v>
      </c>
      <c r="K13" s="75"/>
      <c r="L13" s="74">
        <v>0.18469357109891879</v>
      </c>
      <c r="M13" s="75"/>
      <c r="N13" s="74">
        <v>0.44984930611157486</v>
      </c>
      <c r="O13" s="75"/>
      <c r="P13" s="74">
        <v>9.0665866044734866E-2</v>
      </c>
      <c r="Q13" s="75"/>
      <c r="R13" s="75"/>
      <c r="S13" s="75"/>
      <c r="T13" s="181">
        <v>2.9774936881829959</v>
      </c>
      <c r="U13" s="75"/>
      <c r="V13" s="75"/>
      <c r="W13" s="75"/>
      <c r="X13" s="181">
        <v>1.2100691945444662</v>
      </c>
      <c r="Y13" s="181">
        <v>1.096206965850002</v>
      </c>
      <c r="Z13" s="75"/>
      <c r="AA13" s="74">
        <v>0.17422345880331652</v>
      </c>
      <c r="AB13" s="75"/>
      <c r="AC13" s="75"/>
      <c r="AD13" s="74">
        <v>8.1932449513515745E-3</v>
      </c>
      <c r="AE13" s="75"/>
      <c r="AF13" s="74">
        <v>1.6664487595867452</v>
      </c>
      <c r="AG13" s="75"/>
      <c r="AH13" s="74">
        <v>4.7594796703767678E-2</v>
      </c>
      <c r="AI13" s="74">
        <v>0.35802908055224186</v>
      </c>
      <c r="AJ13" s="74">
        <v>3.9975838760350451</v>
      </c>
      <c r="AK13" s="181">
        <v>2.5042200451910569E-2</v>
      </c>
      <c r="AL13" s="22">
        <f t="shared" si="32"/>
        <v>0</v>
      </c>
      <c r="AM13" s="22">
        <f t="shared" si="0"/>
        <v>0</v>
      </c>
      <c r="AN13" s="163">
        <f t="shared" si="0"/>
        <v>0.10609095823575204</v>
      </c>
      <c r="AO13" s="22">
        <f t="shared" si="1"/>
        <v>0</v>
      </c>
      <c r="AP13" s="22">
        <f t="shared" si="2"/>
        <v>0</v>
      </c>
      <c r="AQ13" s="22">
        <f t="shared" si="3"/>
        <v>0</v>
      </c>
      <c r="AR13" s="163">
        <f t="shared" si="4"/>
        <v>3.1172221530304026E-2</v>
      </c>
      <c r="AS13" s="22">
        <f t="shared" si="5"/>
        <v>0</v>
      </c>
      <c r="AT13" s="22">
        <f t="shared" si="6"/>
        <v>1.2969292285398837E-2</v>
      </c>
      <c r="AU13" s="22">
        <f t="shared" si="7"/>
        <v>0</v>
      </c>
      <c r="AV13" s="22">
        <f t="shared" si="8"/>
        <v>3.1588685521815769E-2</v>
      </c>
      <c r="AW13" s="22">
        <f t="shared" si="9"/>
        <v>0</v>
      </c>
      <c r="AX13" s="22">
        <f t="shared" si="10"/>
        <v>6.3666109764763104E-3</v>
      </c>
      <c r="AY13" s="22">
        <f t="shared" si="11"/>
        <v>0</v>
      </c>
      <c r="AZ13" s="22">
        <f t="shared" si="12"/>
        <v>0</v>
      </c>
      <c r="BA13" s="22">
        <f t="shared" si="13"/>
        <v>0</v>
      </c>
      <c r="BB13" s="183">
        <f t="shared" si="14"/>
        <v>0.2090813756548861</v>
      </c>
      <c r="BC13" s="22">
        <f t="shared" si="15"/>
        <v>0</v>
      </c>
      <c r="BD13" s="22">
        <f t="shared" si="16"/>
        <v>0</v>
      </c>
      <c r="BE13" s="22">
        <f t="shared" si="17"/>
        <v>0</v>
      </c>
      <c r="BF13" s="183">
        <f t="shared" si="18"/>
        <v>8.4971777719317701E-2</v>
      </c>
      <c r="BG13" s="183">
        <f t="shared" si="19"/>
        <v>7.697630437707273E-2</v>
      </c>
      <c r="BH13" s="22">
        <f t="shared" si="20"/>
        <v>0</v>
      </c>
      <c r="BI13" s="22">
        <f t="shared" si="21"/>
        <v>1.2234074779913022E-2</v>
      </c>
      <c r="BJ13" s="22">
        <f t="shared" si="22"/>
        <v>0</v>
      </c>
      <c r="BK13" s="22">
        <f t="shared" si="23"/>
        <v>0</v>
      </c>
      <c r="BL13" s="22">
        <f t="shared" si="24"/>
        <v>5.7533452793024145E-4</v>
      </c>
      <c r="BM13" s="22">
        <f t="shared" si="25"/>
        <v>0</v>
      </c>
      <c r="BN13" s="22">
        <f t="shared" si="26"/>
        <v>0.11701902190274643</v>
      </c>
      <c r="BO13" s="22">
        <f t="shared" si="27"/>
        <v>0</v>
      </c>
      <c r="BP13" s="22">
        <f t="shared" si="28"/>
        <v>3.3421348996749874E-3</v>
      </c>
      <c r="BQ13" s="22">
        <f t="shared" si="29"/>
        <v>2.5141014734442003E-2</v>
      </c>
      <c r="BR13" s="22">
        <f t="shared" si="30"/>
        <v>0.28071271466145581</v>
      </c>
      <c r="BS13" s="183">
        <f t="shared" si="31"/>
        <v>1.7584781928139147E-3</v>
      </c>
    </row>
    <row r="14" spans="1:71" x14ac:dyDescent="0.25">
      <c r="A14" s="72">
        <v>40436</v>
      </c>
      <c r="B14" s="77" t="s">
        <v>118</v>
      </c>
      <c r="C14" s="74">
        <v>2.9939212825377388</v>
      </c>
      <c r="D14" s="75"/>
      <c r="E14" s="75"/>
      <c r="F14" s="200">
        <v>0.28251611407642824</v>
      </c>
      <c r="G14" s="75"/>
      <c r="H14" s="75"/>
      <c r="I14" s="75"/>
      <c r="J14" s="179">
        <v>7.1540171522338977E-2</v>
      </c>
      <c r="K14" s="75"/>
      <c r="L14" s="75"/>
      <c r="M14" s="75"/>
      <c r="N14" s="75"/>
      <c r="O14" s="74">
        <v>7.237085655290855E-2</v>
      </c>
      <c r="P14" s="75"/>
      <c r="Q14" s="75"/>
      <c r="R14" s="75"/>
      <c r="S14" s="75"/>
      <c r="T14" s="182"/>
      <c r="U14" s="75"/>
      <c r="V14" s="75"/>
      <c r="W14" s="75"/>
      <c r="X14" s="181">
        <v>1.2109196626411842</v>
      </c>
      <c r="Y14" s="182"/>
      <c r="Z14" s="75"/>
      <c r="AA14" s="74">
        <v>0.16878094636122959</v>
      </c>
      <c r="AB14" s="75"/>
      <c r="AC14" s="75"/>
      <c r="AD14" s="75"/>
      <c r="AE14" s="75"/>
      <c r="AF14" s="75"/>
      <c r="AG14" s="75"/>
      <c r="AH14" s="75"/>
      <c r="AI14" s="74">
        <v>2.2565318905057578E-2</v>
      </c>
      <c r="AJ14" s="74">
        <v>1.1652282124785911</v>
      </c>
      <c r="AK14" s="182"/>
      <c r="AL14" s="22">
        <f t="shared" si="32"/>
        <v>0</v>
      </c>
      <c r="AM14" s="22">
        <f t="shared" si="0"/>
        <v>0</v>
      </c>
      <c r="AN14" s="163">
        <f t="shared" si="0"/>
        <v>9.436324051812045E-2</v>
      </c>
      <c r="AO14" s="22">
        <f t="shared" si="1"/>
        <v>0</v>
      </c>
      <c r="AP14" s="22">
        <f t="shared" si="2"/>
        <v>0</v>
      </c>
      <c r="AQ14" s="22">
        <f t="shared" si="3"/>
        <v>0</v>
      </c>
      <c r="AR14" s="163">
        <f t="shared" si="4"/>
        <v>2.3895141111291797E-2</v>
      </c>
      <c r="AS14" s="22">
        <f t="shared" si="5"/>
        <v>0</v>
      </c>
      <c r="AT14" s="22">
        <f t="shared" si="6"/>
        <v>0</v>
      </c>
      <c r="AU14" s="22">
        <f t="shared" si="7"/>
        <v>0</v>
      </c>
      <c r="AV14" s="22">
        <f t="shared" si="8"/>
        <v>0</v>
      </c>
      <c r="AW14" s="22">
        <f t="shared" si="9"/>
        <v>2.4172598316133689E-2</v>
      </c>
      <c r="AX14" s="22">
        <f t="shared" si="10"/>
        <v>0</v>
      </c>
      <c r="AY14" s="22">
        <f t="shared" si="11"/>
        <v>0</v>
      </c>
      <c r="AZ14" s="22">
        <f t="shared" si="12"/>
        <v>0</v>
      </c>
      <c r="BA14" s="22">
        <f t="shared" si="13"/>
        <v>0</v>
      </c>
      <c r="BB14" s="183">
        <f t="shared" si="14"/>
        <v>0</v>
      </c>
      <c r="BC14" s="22">
        <f t="shared" si="15"/>
        <v>0</v>
      </c>
      <c r="BD14" s="22">
        <f t="shared" si="16"/>
        <v>0</v>
      </c>
      <c r="BE14" s="22">
        <f t="shared" si="17"/>
        <v>0</v>
      </c>
      <c r="BF14" s="183">
        <f t="shared" si="18"/>
        <v>0.40445941905819649</v>
      </c>
      <c r="BG14" s="183">
        <f t="shared" si="19"/>
        <v>0</v>
      </c>
      <c r="BH14" s="22">
        <f t="shared" si="20"/>
        <v>0</v>
      </c>
      <c r="BI14" s="22">
        <f t="shared" si="21"/>
        <v>5.637454376160677E-2</v>
      </c>
      <c r="BJ14" s="22">
        <f t="shared" si="22"/>
        <v>0</v>
      </c>
      <c r="BK14" s="22">
        <f t="shared" si="23"/>
        <v>0</v>
      </c>
      <c r="BL14" s="22">
        <f t="shared" si="24"/>
        <v>0</v>
      </c>
      <c r="BM14" s="22">
        <f t="shared" si="25"/>
        <v>0</v>
      </c>
      <c r="BN14" s="22">
        <f t="shared" si="26"/>
        <v>0</v>
      </c>
      <c r="BO14" s="22">
        <f t="shared" si="27"/>
        <v>0</v>
      </c>
      <c r="BP14" s="22">
        <f t="shared" si="28"/>
        <v>0</v>
      </c>
      <c r="BQ14" s="22">
        <f t="shared" si="29"/>
        <v>7.5370448236803779E-3</v>
      </c>
      <c r="BR14" s="22">
        <f t="shared" si="30"/>
        <v>0.38919801241097041</v>
      </c>
      <c r="BS14" s="183">
        <f t="shared" si="31"/>
        <v>0</v>
      </c>
    </row>
    <row r="15" spans="1:71" x14ac:dyDescent="0.25">
      <c r="A15" s="72">
        <v>40440</v>
      </c>
      <c r="B15" s="77" t="s">
        <v>119</v>
      </c>
      <c r="C15" s="74">
        <v>10.703987836112766</v>
      </c>
      <c r="D15" s="75"/>
      <c r="E15" s="75"/>
      <c r="F15" s="200">
        <v>0.40495935371809483</v>
      </c>
      <c r="G15" s="75"/>
      <c r="H15" s="75"/>
      <c r="I15" s="75"/>
      <c r="J15" s="179">
        <v>8.5928710541835887E-2</v>
      </c>
      <c r="K15" s="75"/>
      <c r="L15" s="75"/>
      <c r="M15" s="75"/>
      <c r="N15" s="75"/>
      <c r="O15" s="75"/>
      <c r="P15" s="74">
        <v>9.2900540802082529E-2</v>
      </c>
      <c r="Q15" s="75"/>
      <c r="R15" s="75"/>
      <c r="S15" s="75"/>
      <c r="T15" s="181">
        <v>2.1324026147053265</v>
      </c>
      <c r="U15" s="75"/>
      <c r="V15" s="75"/>
      <c r="W15" s="75"/>
      <c r="X15" s="181">
        <v>1.6793559774892695</v>
      </c>
      <c r="Y15" s="181">
        <v>1.2528437955437015</v>
      </c>
      <c r="Z15" s="74">
        <v>0.32019455775083505</v>
      </c>
      <c r="AA15" s="75"/>
      <c r="AB15" s="75"/>
      <c r="AC15" s="75"/>
      <c r="AD15" s="75"/>
      <c r="AE15" s="75"/>
      <c r="AF15" s="74">
        <v>0.36814994101634529</v>
      </c>
      <c r="AG15" s="75"/>
      <c r="AH15" s="75"/>
      <c r="AI15" s="75"/>
      <c r="AJ15" s="74">
        <v>4.3672523445452747</v>
      </c>
      <c r="AK15" s="182"/>
      <c r="AL15" s="22">
        <f t="shared" si="32"/>
        <v>0</v>
      </c>
      <c r="AM15" s="22">
        <f t="shared" si="0"/>
        <v>0</v>
      </c>
      <c r="AN15" s="163">
        <f t="shared" si="0"/>
        <v>3.7832568564012764E-2</v>
      </c>
      <c r="AO15" s="22">
        <f t="shared" si="1"/>
        <v>0</v>
      </c>
      <c r="AP15" s="22">
        <f t="shared" si="2"/>
        <v>0</v>
      </c>
      <c r="AQ15" s="22">
        <f t="shared" si="3"/>
        <v>0</v>
      </c>
      <c r="AR15" s="163">
        <f t="shared" si="4"/>
        <v>8.0277287173227529E-3</v>
      </c>
      <c r="AS15" s="22">
        <f t="shared" si="5"/>
        <v>0</v>
      </c>
      <c r="AT15" s="22">
        <f t="shared" si="6"/>
        <v>0</v>
      </c>
      <c r="AU15" s="22">
        <f t="shared" si="7"/>
        <v>0</v>
      </c>
      <c r="AV15" s="22">
        <f t="shared" si="8"/>
        <v>0</v>
      </c>
      <c r="AW15" s="22">
        <f t="shared" si="9"/>
        <v>0</v>
      </c>
      <c r="AX15" s="22">
        <f t="shared" si="10"/>
        <v>8.6790588913654883E-3</v>
      </c>
      <c r="AY15" s="22">
        <f t="shared" si="11"/>
        <v>0</v>
      </c>
      <c r="AZ15" s="22">
        <f t="shared" si="12"/>
        <v>0</v>
      </c>
      <c r="BA15" s="22">
        <f t="shared" si="13"/>
        <v>0</v>
      </c>
      <c r="BB15" s="183">
        <f t="shared" si="14"/>
        <v>0.19921571729660378</v>
      </c>
      <c r="BC15" s="22">
        <f t="shared" si="15"/>
        <v>0</v>
      </c>
      <c r="BD15" s="22">
        <f t="shared" si="16"/>
        <v>0</v>
      </c>
      <c r="BE15" s="22">
        <f t="shared" si="17"/>
        <v>0</v>
      </c>
      <c r="BF15" s="183">
        <f t="shared" si="18"/>
        <v>0.156890684406751</v>
      </c>
      <c r="BG15" s="183">
        <f t="shared" si="19"/>
        <v>0.11704458326427632</v>
      </c>
      <c r="BH15" s="22">
        <f t="shared" si="20"/>
        <v>2.9913576384174603E-2</v>
      </c>
      <c r="BI15" s="22">
        <f t="shared" si="21"/>
        <v>0</v>
      </c>
      <c r="BJ15" s="22">
        <f t="shared" si="22"/>
        <v>0</v>
      </c>
      <c r="BK15" s="22">
        <f t="shared" si="23"/>
        <v>0</v>
      </c>
      <c r="BL15" s="22">
        <f t="shared" si="24"/>
        <v>0</v>
      </c>
      <c r="BM15" s="22">
        <f t="shared" si="25"/>
        <v>0</v>
      </c>
      <c r="BN15" s="22">
        <f t="shared" si="26"/>
        <v>3.4393718178032023E-2</v>
      </c>
      <c r="BO15" s="22">
        <f t="shared" si="27"/>
        <v>0</v>
      </c>
      <c r="BP15" s="22">
        <f t="shared" si="28"/>
        <v>0</v>
      </c>
      <c r="BQ15" s="22">
        <f t="shared" si="29"/>
        <v>0</v>
      </c>
      <c r="BR15" s="22">
        <f t="shared" si="30"/>
        <v>0.40800236429746123</v>
      </c>
      <c r="BS15" s="183">
        <f t="shared" si="31"/>
        <v>0</v>
      </c>
    </row>
    <row r="16" spans="1:71" x14ac:dyDescent="0.25">
      <c r="A16" s="72">
        <v>40444</v>
      </c>
      <c r="B16" s="77" t="s">
        <v>120</v>
      </c>
      <c r="C16" s="74">
        <v>12.379784112645156</v>
      </c>
      <c r="D16" s="75"/>
      <c r="E16" s="75"/>
      <c r="F16" s="200">
        <v>0.59567926950706296</v>
      </c>
      <c r="G16" s="75"/>
      <c r="H16" s="75"/>
      <c r="I16" s="75"/>
      <c r="J16" s="179">
        <v>1.4032245197486732</v>
      </c>
      <c r="K16" s="75"/>
      <c r="L16" s="75"/>
      <c r="M16" s="75"/>
      <c r="N16" s="75"/>
      <c r="O16" s="75"/>
      <c r="P16" s="74">
        <v>3.365645824770374E-2</v>
      </c>
      <c r="Q16" s="75"/>
      <c r="R16" s="75"/>
      <c r="S16" s="75"/>
      <c r="T16" s="181">
        <v>0.98370030662579677</v>
      </c>
      <c r="U16" s="74">
        <v>4.7542696543222067E-2</v>
      </c>
      <c r="V16" s="74">
        <v>0.16692561628660668</v>
      </c>
      <c r="W16" s="75"/>
      <c r="X16" s="181">
        <v>1.6052275100957303</v>
      </c>
      <c r="Y16" s="181">
        <v>1.4588748886129768</v>
      </c>
      <c r="Z16" s="74">
        <v>2.1407127000899954E-3</v>
      </c>
      <c r="AA16" s="74">
        <v>0.60268152175416423</v>
      </c>
      <c r="AB16" s="75"/>
      <c r="AC16" s="75"/>
      <c r="AD16" s="75"/>
      <c r="AE16" s="75"/>
      <c r="AF16" s="74">
        <v>1.8560763275526762</v>
      </c>
      <c r="AG16" s="74">
        <v>0.33010610815690067</v>
      </c>
      <c r="AH16" s="74">
        <v>0.35968622945078926</v>
      </c>
      <c r="AI16" s="74">
        <v>4.7040040689973445E-2</v>
      </c>
      <c r="AJ16" s="74">
        <v>2.8872219066727909</v>
      </c>
      <c r="AK16" s="182"/>
      <c r="AL16" s="22">
        <f t="shared" si="32"/>
        <v>0</v>
      </c>
      <c r="AM16" s="22">
        <f t="shared" si="0"/>
        <v>0</v>
      </c>
      <c r="AN16" s="163">
        <f t="shared" si="0"/>
        <v>4.8117096718885005E-2</v>
      </c>
      <c r="AO16" s="22">
        <f t="shared" si="1"/>
        <v>0</v>
      </c>
      <c r="AP16" s="22">
        <f t="shared" si="2"/>
        <v>0</v>
      </c>
      <c r="AQ16" s="22">
        <f t="shared" si="3"/>
        <v>0</v>
      </c>
      <c r="AR16" s="163">
        <f t="shared" si="4"/>
        <v>0.11334806059464068</v>
      </c>
      <c r="AS16" s="22">
        <f t="shared" si="5"/>
        <v>0</v>
      </c>
      <c r="AT16" s="22">
        <f t="shared" si="6"/>
        <v>0</v>
      </c>
      <c r="AU16" s="22">
        <f t="shared" si="7"/>
        <v>0</v>
      </c>
      <c r="AV16" s="22">
        <f t="shared" si="8"/>
        <v>0</v>
      </c>
      <c r="AW16" s="22">
        <f t="shared" si="9"/>
        <v>0</v>
      </c>
      <c r="AX16" s="22">
        <f t="shared" si="10"/>
        <v>2.7186627764635915E-3</v>
      </c>
      <c r="AY16" s="22">
        <f t="shared" si="11"/>
        <v>0</v>
      </c>
      <c r="AZ16" s="22">
        <f t="shared" si="12"/>
        <v>0</v>
      </c>
      <c r="BA16" s="22">
        <f t="shared" si="13"/>
        <v>0</v>
      </c>
      <c r="BB16" s="183">
        <f t="shared" si="14"/>
        <v>7.9460214950033733E-2</v>
      </c>
      <c r="BC16" s="22">
        <f t="shared" si="15"/>
        <v>3.8403494043696812E-3</v>
      </c>
      <c r="BD16" s="22">
        <f t="shared" si="16"/>
        <v>1.3483725949316261E-2</v>
      </c>
      <c r="BE16" s="22">
        <f t="shared" si="17"/>
        <v>0</v>
      </c>
      <c r="BF16" s="183">
        <f t="shared" si="18"/>
        <v>0.129665226427987</v>
      </c>
      <c r="BG16" s="183">
        <f t="shared" si="19"/>
        <v>0.1178433222533202</v>
      </c>
      <c r="BH16" s="22">
        <f t="shared" si="20"/>
        <v>1.7292003484159263E-4</v>
      </c>
      <c r="BI16" s="22">
        <f t="shared" si="21"/>
        <v>4.8682716618504165E-2</v>
      </c>
      <c r="BJ16" s="22">
        <f t="shared" si="22"/>
        <v>0</v>
      </c>
      <c r="BK16" s="22">
        <f t="shared" si="23"/>
        <v>0</v>
      </c>
      <c r="BL16" s="22">
        <f t="shared" si="24"/>
        <v>0</v>
      </c>
      <c r="BM16" s="22">
        <f t="shared" si="25"/>
        <v>0</v>
      </c>
      <c r="BN16" s="22">
        <f t="shared" si="26"/>
        <v>0.14992800445177498</v>
      </c>
      <c r="BO16" s="22">
        <f t="shared" si="27"/>
        <v>2.6664932534624607E-2</v>
      </c>
      <c r="BP16" s="22">
        <f t="shared" si="28"/>
        <v>2.9054321640665189E-2</v>
      </c>
      <c r="BQ16" s="22">
        <f t="shared" si="29"/>
        <v>3.7997464464606502E-3</v>
      </c>
      <c r="BR16" s="22">
        <f t="shared" si="30"/>
        <v>0.23322069919811272</v>
      </c>
      <c r="BS16" s="183">
        <f t="shared" si="31"/>
        <v>0</v>
      </c>
    </row>
    <row r="17" spans="1:71" x14ac:dyDescent="0.25">
      <c r="A17" s="72">
        <v>40446</v>
      </c>
      <c r="B17" s="77" t="s">
        <v>121</v>
      </c>
      <c r="C17" s="74">
        <v>6.4785833653668483</v>
      </c>
      <c r="D17" s="74">
        <v>0.14618326301258386</v>
      </c>
      <c r="E17" s="75"/>
      <c r="F17" s="200">
        <v>4.3260192745827424E-2</v>
      </c>
      <c r="G17" s="75"/>
      <c r="H17" s="75"/>
      <c r="I17" s="75"/>
      <c r="J17" s="179">
        <v>0.30101217194271351</v>
      </c>
      <c r="K17" s="75"/>
      <c r="L17" s="75"/>
      <c r="M17" s="75"/>
      <c r="N17" s="75"/>
      <c r="O17" s="75"/>
      <c r="P17" s="75"/>
      <c r="Q17" s="75"/>
      <c r="R17" s="75"/>
      <c r="S17" s="75"/>
      <c r="T17" s="181">
        <v>1.6563890727021506</v>
      </c>
      <c r="U17" s="74">
        <v>4.4754860000587406E-2</v>
      </c>
      <c r="V17" s="75"/>
      <c r="W17" s="75"/>
      <c r="X17" s="181">
        <v>0.19543808796468304</v>
      </c>
      <c r="Y17" s="181">
        <v>0.25823927000837815</v>
      </c>
      <c r="Z17" s="75"/>
      <c r="AA17" s="74">
        <v>0.18945745853631629</v>
      </c>
      <c r="AB17" s="75"/>
      <c r="AC17" s="75"/>
      <c r="AD17" s="75"/>
      <c r="AE17" s="75"/>
      <c r="AF17" s="74">
        <v>0.5834677341157003</v>
      </c>
      <c r="AG17" s="75"/>
      <c r="AH17" s="74">
        <v>0.11993640159177482</v>
      </c>
      <c r="AI17" s="75"/>
      <c r="AJ17" s="74">
        <v>2.4258045242560842</v>
      </c>
      <c r="AK17" s="181">
        <v>0.51464032849004882</v>
      </c>
      <c r="AL17" s="22">
        <f t="shared" si="32"/>
        <v>2.2564078405481205E-2</v>
      </c>
      <c r="AM17" s="22">
        <f t="shared" si="0"/>
        <v>0</v>
      </c>
      <c r="AN17" s="163">
        <f t="shared" si="0"/>
        <v>6.6774154635544812E-3</v>
      </c>
      <c r="AO17" s="22">
        <f t="shared" si="1"/>
        <v>0</v>
      </c>
      <c r="AP17" s="22">
        <f t="shared" si="2"/>
        <v>0</v>
      </c>
      <c r="AQ17" s="22">
        <f t="shared" si="3"/>
        <v>0</v>
      </c>
      <c r="AR17" s="163">
        <f t="shared" si="4"/>
        <v>4.6462653170731991E-2</v>
      </c>
      <c r="AS17" s="22">
        <f t="shared" si="5"/>
        <v>0</v>
      </c>
      <c r="AT17" s="22">
        <f t="shared" si="6"/>
        <v>0</v>
      </c>
      <c r="AU17" s="22">
        <f t="shared" si="7"/>
        <v>0</v>
      </c>
      <c r="AV17" s="22">
        <f t="shared" si="8"/>
        <v>0</v>
      </c>
      <c r="AW17" s="22">
        <f t="shared" si="9"/>
        <v>0</v>
      </c>
      <c r="AX17" s="22">
        <f t="shared" si="10"/>
        <v>0</v>
      </c>
      <c r="AY17" s="22">
        <f t="shared" si="11"/>
        <v>0</v>
      </c>
      <c r="AZ17" s="22">
        <f t="shared" si="12"/>
        <v>0</v>
      </c>
      <c r="BA17" s="22">
        <f t="shared" si="13"/>
        <v>0</v>
      </c>
      <c r="BB17" s="183">
        <f t="shared" si="14"/>
        <v>0.25567149163455394</v>
      </c>
      <c r="BC17" s="22">
        <f t="shared" si="15"/>
        <v>6.9081244272995741E-3</v>
      </c>
      <c r="BD17" s="22">
        <f t="shared" si="16"/>
        <v>0</v>
      </c>
      <c r="BE17" s="22">
        <f t="shared" si="17"/>
        <v>0</v>
      </c>
      <c r="BF17" s="183">
        <f t="shared" si="18"/>
        <v>3.0166793717505309E-2</v>
      </c>
      <c r="BG17" s="183">
        <f t="shared" si="19"/>
        <v>3.9860453349859055E-2</v>
      </c>
      <c r="BH17" s="22">
        <f t="shared" si="20"/>
        <v>0</v>
      </c>
      <c r="BI17" s="22">
        <f t="shared" si="21"/>
        <v>2.9243655264068413E-2</v>
      </c>
      <c r="BJ17" s="22">
        <f t="shared" si="22"/>
        <v>0</v>
      </c>
      <c r="BK17" s="22">
        <f t="shared" si="23"/>
        <v>0</v>
      </c>
      <c r="BL17" s="22">
        <f t="shared" si="24"/>
        <v>0</v>
      </c>
      <c r="BM17" s="22">
        <f t="shared" si="25"/>
        <v>0</v>
      </c>
      <c r="BN17" s="22">
        <f t="shared" si="26"/>
        <v>9.0061005811053807E-2</v>
      </c>
      <c r="BO17" s="22">
        <f t="shared" si="27"/>
        <v>0</v>
      </c>
      <c r="BP17" s="22">
        <f t="shared" si="28"/>
        <v>1.8512751141388371E-2</v>
      </c>
      <c r="BQ17" s="22">
        <f t="shared" si="29"/>
        <v>0</v>
      </c>
      <c r="BR17" s="22">
        <f t="shared" si="30"/>
        <v>0.3744344075626051</v>
      </c>
      <c r="BS17" s="183">
        <f t="shared" si="31"/>
        <v>7.9437170051898751E-2</v>
      </c>
    </row>
    <row r="18" spans="1:71" x14ac:dyDescent="0.25">
      <c r="A18" s="72">
        <v>40501</v>
      </c>
      <c r="B18" s="77" t="s">
        <v>122</v>
      </c>
      <c r="C18" s="74">
        <v>29.298510341538744</v>
      </c>
      <c r="D18" s="74">
        <v>1.1685273519730295</v>
      </c>
      <c r="E18" s="75"/>
      <c r="F18" s="200">
        <v>2.1113165233798163</v>
      </c>
      <c r="G18" s="74">
        <v>0.7169507108634805</v>
      </c>
      <c r="H18" s="75"/>
      <c r="I18" s="75"/>
      <c r="J18" s="179">
        <v>1.7636903481618471</v>
      </c>
      <c r="K18" s="75"/>
      <c r="L18" s="75"/>
      <c r="M18" s="75"/>
      <c r="N18" s="74">
        <v>1.4252711678464978</v>
      </c>
      <c r="O18" s="75"/>
      <c r="P18" s="75"/>
      <c r="Q18" s="75"/>
      <c r="R18" s="75"/>
      <c r="S18" s="75"/>
      <c r="T18" s="181">
        <v>5.909359749817293</v>
      </c>
      <c r="U18" s="74">
        <v>0.24673579183437538</v>
      </c>
      <c r="V18" s="75"/>
      <c r="W18" s="74">
        <v>0.17311174569872373</v>
      </c>
      <c r="X18" s="182"/>
      <c r="Y18" s="181">
        <v>4.4950920616555079</v>
      </c>
      <c r="Z18" s="75"/>
      <c r="AA18" s="75"/>
      <c r="AB18" s="75"/>
      <c r="AC18" s="75"/>
      <c r="AD18" s="74">
        <v>0.55858575934548382</v>
      </c>
      <c r="AE18" s="75"/>
      <c r="AF18" s="74">
        <v>1.1148100233115543</v>
      </c>
      <c r="AG18" s="75"/>
      <c r="AH18" s="74">
        <v>1.1177691094455762</v>
      </c>
      <c r="AI18" s="74">
        <v>0.39751205203948736</v>
      </c>
      <c r="AJ18" s="74">
        <v>5.8814460729731985</v>
      </c>
      <c r="AK18" s="181">
        <v>2.2183318731928625</v>
      </c>
      <c r="AL18" s="22">
        <f t="shared" si="32"/>
        <v>3.988350733027949E-2</v>
      </c>
      <c r="AM18" s="22">
        <f t="shared" ref="AM18:AM81" si="33">E18/(SUM($D18:$AK18))</f>
        <v>0</v>
      </c>
      <c r="AN18" s="163">
        <f t="shared" ref="AN18:AN81" si="34">F18/(SUM($D18:$AK18))</f>
        <v>7.2062248174660323E-2</v>
      </c>
      <c r="AO18" s="22">
        <f t="shared" si="1"/>
        <v>2.4470551659652291E-2</v>
      </c>
      <c r="AP18" s="22">
        <f t="shared" si="2"/>
        <v>0</v>
      </c>
      <c r="AQ18" s="22">
        <f t="shared" si="3"/>
        <v>0</v>
      </c>
      <c r="AR18" s="163">
        <f t="shared" si="4"/>
        <v>6.0197270359555743E-2</v>
      </c>
      <c r="AS18" s="22">
        <f t="shared" si="5"/>
        <v>0</v>
      </c>
      <c r="AT18" s="22">
        <f t="shared" si="6"/>
        <v>0</v>
      </c>
      <c r="AU18" s="22">
        <f t="shared" si="7"/>
        <v>0</v>
      </c>
      <c r="AV18" s="22">
        <f t="shared" si="8"/>
        <v>4.8646540429251178E-2</v>
      </c>
      <c r="AW18" s="22">
        <f t="shared" si="9"/>
        <v>0</v>
      </c>
      <c r="AX18" s="22">
        <f t="shared" si="10"/>
        <v>0</v>
      </c>
      <c r="AY18" s="22">
        <f t="shared" si="11"/>
        <v>0</v>
      </c>
      <c r="AZ18" s="22">
        <f t="shared" si="12"/>
        <v>0</v>
      </c>
      <c r="BA18" s="22">
        <f t="shared" si="13"/>
        <v>0</v>
      </c>
      <c r="BB18" s="183">
        <f t="shared" si="14"/>
        <v>0.20169488758748061</v>
      </c>
      <c r="BC18" s="22">
        <f t="shared" si="15"/>
        <v>8.4214449457711577E-3</v>
      </c>
      <c r="BD18" s="22">
        <f t="shared" si="16"/>
        <v>0</v>
      </c>
      <c r="BE18" s="22">
        <f t="shared" si="17"/>
        <v>5.9085511065485813E-3</v>
      </c>
      <c r="BF18" s="183">
        <f t="shared" si="18"/>
        <v>0</v>
      </c>
      <c r="BG18" s="183">
        <f t="shared" si="19"/>
        <v>0.15342391163425373</v>
      </c>
      <c r="BH18" s="22">
        <f t="shared" si="20"/>
        <v>0</v>
      </c>
      <c r="BI18" s="22">
        <f t="shared" si="21"/>
        <v>0</v>
      </c>
      <c r="BJ18" s="22">
        <f t="shared" si="22"/>
        <v>0</v>
      </c>
      <c r="BK18" s="22">
        <f t="shared" si="23"/>
        <v>0</v>
      </c>
      <c r="BL18" s="22">
        <f t="shared" si="24"/>
        <v>1.9065329698811827E-2</v>
      </c>
      <c r="BM18" s="22">
        <f t="shared" si="25"/>
        <v>0</v>
      </c>
      <c r="BN18" s="22">
        <f t="shared" si="26"/>
        <v>3.8050058187804964E-2</v>
      </c>
      <c r="BO18" s="22">
        <f t="shared" si="27"/>
        <v>0</v>
      </c>
      <c r="BP18" s="22">
        <f t="shared" si="28"/>
        <v>3.8151056023514943E-2</v>
      </c>
      <c r="BQ18" s="22">
        <f t="shared" si="29"/>
        <v>1.3567654034475064E-2</v>
      </c>
      <c r="BR18" s="22">
        <f t="shared" si="30"/>
        <v>0.20074215393246883</v>
      </c>
      <c r="BS18" s="183">
        <f t="shared" si="31"/>
        <v>7.5714834895471261E-2</v>
      </c>
    </row>
    <row r="19" spans="1:71" x14ac:dyDescent="0.25">
      <c r="A19" s="72">
        <v>40504</v>
      </c>
      <c r="B19" s="77" t="s">
        <v>123</v>
      </c>
      <c r="C19" s="74">
        <v>11.306837397566147</v>
      </c>
      <c r="D19" s="75"/>
      <c r="E19" s="75"/>
      <c r="F19" s="200">
        <v>8.498315599397685E-2</v>
      </c>
      <c r="G19" s="74">
        <v>1.3277006067548975</v>
      </c>
      <c r="H19" s="75"/>
      <c r="I19" s="75"/>
      <c r="J19" s="179">
        <v>1.1969953310819899</v>
      </c>
      <c r="K19" s="75"/>
      <c r="L19" s="75"/>
      <c r="M19" s="75"/>
      <c r="N19" s="75"/>
      <c r="O19" s="75"/>
      <c r="P19" s="75"/>
      <c r="Q19" s="75"/>
      <c r="R19" s="75"/>
      <c r="S19" s="75"/>
      <c r="T19" s="181">
        <v>4.1521343322965398</v>
      </c>
      <c r="U19" s="74">
        <v>2.5653212330668283E-2</v>
      </c>
      <c r="V19" s="75"/>
      <c r="W19" s="75"/>
      <c r="X19" s="181">
        <v>1.0799646089269122</v>
      </c>
      <c r="Y19" s="181">
        <v>1.2305027726846034</v>
      </c>
      <c r="Z19" s="75"/>
      <c r="AA19" s="75"/>
      <c r="AB19" s="75"/>
      <c r="AC19" s="75"/>
      <c r="AD19" s="75"/>
      <c r="AE19" s="75"/>
      <c r="AF19" s="74">
        <v>0.75853998844950044</v>
      </c>
      <c r="AG19" s="75"/>
      <c r="AH19" s="74">
        <v>0.23334889202324544</v>
      </c>
      <c r="AI19" s="75"/>
      <c r="AJ19" s="74">
        <v>0.97995002270187648</v>
      </c>
      <c r="AK19" s="181">
        <v>0.237064474321934</v>
      </c>
      <c r="AL19" s="22">
        <f t="shared" si="32"/>
        <v>0</v>
      </c>
      <c r="AM19" s="22">
        <f t="shared" si="33"/>
        <v>0</v>
      </c>
      <c r="AN19" s="163">
        <f t="shared" si="34"/>
        <v>7.516085445101555E-3</v>
      </c>
      <c r="AO19" s="22">
        <f t="shared" si="1"/>
        <v>0.11742457771973372</v>
      </c>
      <c r="AP19" s="22">
        <f t="shared" si="2"/>
        <v>0</v>
      </c>
      <c r="AQ19" s="22">
        <f t="shared" si="3"/>
        <v>0</v>
      </c>
      <c r="AR19" s="163">
        <f t="shared" si="4"/>
        <v>0.10586473378839331</v>
      </c>
      <c r="AS19" s="22">
        <f t="shared" si="5"/>
        <v>0</v>
      </c>
      <c r="AT19" s="22">
        <f t="shared" si="6"/>
        <v>0</v>
      </c>
      <c r="AU19" s="22">
        <f t="shared" si="7"/>
        <v>0</v>
      </c>
      <c r="AV19" s="22">
        <f t="shared" si="8"/>
        <v>0</v>
      </c>
      <c r="AW19" s="22">
        <f t="shared" si="9"/>
        <v>0</v>
      </c>
      <c r="AX19" s="22">
        <f t="shared" si="10"/>
        <v>0</v>
      </c>
      <c r="AY19" s="22">
        <f t="shared" si="11"/>
        <v>0</v>
      </c>
      <c r="AZ19" s="22">
        <f t="shared" si="12"/>
        <v>0</v>
      </c>
      <c r="BA19" s="22">
        <f t="shared" si="13"/>
        <v>0</v>
      </c>
      <c r="BB19" s="183">
        <f t="shared" si="14"/>
        <v>0.36722331685695841</v>
      </c>
      <c r="BC19" s="22">
        <f t="shared" si="15"/>
        <v>2.2688229633681888E-3</v>
      </c>
      <c r="BD19" s="22">
        <f t="shared" si="16"/>
        <v>0</v>
      </c>
      <c r="BE19" s="22">
        <f t="shared" si="17"/>
        <v>0</v>
      </c>
      <c r="BF19" s="183">
        <f t="shared" si="18"/>
        <v>9.5514295549998809E-2</v>
      </c>
      <c r="BG19" s="183">
        <f t="shared" si="19"/>
        <v>0.1088282009741712</v>
      </c>
      <c r="BH19" s="22">
        <f t="shared" si="20"/>
        <v>0</v>
      </c>
      <c r="BI19" s="22">
        <f t="shared" si="21"/>
        <v>0</v>
      </c>
      <c r="BJ19" s="22">
        <f t="shared" si="22"/>
        <v>0</v>
      </c>
      <c r="BK19" s="22">
        <f t="shared" si="23"/>
        <v>0</v>
      </c>
      <c r="BL19" s="22">
        <f t="shared" si="24"/>
        <v>0</v>
      </c>
      <c r="BM19" s="22">
        <f t="shared" si="25"/>
        <v>0</v>
      </c>
      <c r="BN19" s="22">
        <f t="shared" si="26"/>
        <v>6.708683973935807E-2</v>
      </c>
      <c r="BO19" s="22">
        <f t="shared" si="27"/>
        <v>0</v>
      </c>
      <c r="BP19" s="22">
        <f t="shared" si="28"/>
        <v>2.0637856884142949E-2</v>
      </c>
      <c r="BQ19" s="22">
        <f t="shared" si="29"/>
        <v>0</v>
      </c>
      <c r="BR19" s="22">
        <f t="shared" si="30"/>
        <v>8.6668799439250432E-2</v>
      </c>
      <c r="BS19" s="183">
        <f t="shared" si="31"/>
        <v>2.0966470639523244E-2</v>
      </c>
    </row>
    <row r="20" spans="1:71" x14ac:dyDescent="0.25">
      <c r="A20" s="72">
        <v>40506</v>
      </c>
      <c r="B20" s="77" t="s">
        <v>124</v>
      </c>
      <c r="C20" s="74">
        <v>4.9898366849022953</v>
      </c>
      <c r="D20" s="75"/>
      <c r="E20" s="75"/>
      <c r="F20" s="200">
        <v>0.59342668026559109</v>
      </c>
      <c r="G20" s="75"/>
      <c r="H20" s="75"/>
      <c r="I20" s="75"/>
      <c r="J20" s="253"/>
      <c r="K20" s="75"/>
      <c r="L20" s="75"/>
      <c r="M20" s="75"/>
      <c r="N20" s="74">
        <v>2.0977564798059432E-2</v>
      </c>
      <c r="O20" s="75"/>
      <c r="P20" s="75"/>
      <c r="Q20" s="75"/>
      <c r="R20" s="75"/>
      <c r="S20" s="75"/>
      <c r="T20" s="181">
        <v>1.1772242841800342</v>
      </c>
      <c r="U20" s="74">
        <v>6.2024220009914343E-4</v>
      </c>
      <c r="V20" s="75"/>
      <c r="W20" s="75"/>
      <c r="X20" s="181">
        <v>0.37241365414706695</v>
      </c>
      <c r="Y20" s="181">
        <v>7.629692255057427E-2</v>
      </c>
      <c r="Z20" s="75"/>
      <c r="AA20" s="74">
        <v>6.9994970704928564E-2</v>
      </c>
      <c r="AB20" s="75"/>
      <c r="AC20" s="75"/>
      <c r="AD20" s="74">
        <v>9.8727649983140452E-3</v>
      </c>
      <c r="AE20" s="75"/>
      <c r="AF20" s="74">
        <v>1.7375162514228049</v>
      </c>
      <c r="AG20" s="75"/>
      <c r="AH20" s="75"/>
      <c r="AI20" s="74">
        <v>6.2172550506838309E-3</v>
      </c>
      <c r="AJ20" s="74">
        <v>0.5441551420749422</v>
      </c>
      <c r="AK20" s="181">
        <v>0.3811209525091977</v>
      </c>
      <c r="AL20" s="22">
        <f t="shared" si="32"/>
        <v>0</v>
      </c>
      <c r="AM20" s="22">
        <f t="shared" si="33"/>
        <v>0</v>
      </c>
      <c r="AN20" s="163">
        <f t="shared" si="34"/>
        <v>0.11892707471992355</v>
      </c>
      <c r="AO20" s="22">
        <f t="shared" si="1"/>
        <v>0</v>
      </c>
      <c r="AP20" s="22">
        <f t="shared" si="2"/>
        <v>0</v>
      </c>
      <c r="AQ20" s="22">
        <f t="shared" si="3"/>
        <v>0</v>
      </c>
      <c r="AR20" s="163">
        <f t="shared" si="4"/>
        <v>0</v>
      </c>
      <c r="AS20" s="22">
        <f t="shared" si="5"/>
        <v>0</v>
      </c>
      <c r="AT20" s="22">
        <f t="shared" si="6"/>
        <v>0</v>
      </c>
      <c r="AU20" s="22">
        <f t="shared" si="7"/>
        <v>0</v>
      </c>
      <c r="AV20" s="22">
        <f t="shared" si="8"/>
        <v>4.2040583936406289E-3</v>
      </c>
      <c r="AW20" s="22">
        <f t="shared" si="9"/>
        <v>0</v>
      </c>
      <c r="AX20" s="22">
        <f t="shared" si="10"/>
        <v>0</v>
      </c>
      <c r="AY20" s="22">
        <f t="shared" si="11"/>
        <v>0</v>
      </c>
      <c r="AZ20" s="22">
        <f t="shared" si="12"/>
        <v>0</v>
      </c>
      <c r="BA20" s="22">
        <f t="shared" si="13"/>
        <v>0</v>
      </c>
      <c r="BB20" s="183">
        <f t="shared" si="14"/>
        <v>0.2359244116630011</v>
      </c>
      <c r="BC20" s="22">
        <f t="shared" si="15"/>
        <v>1.243011022737086E-4</v>
      </c>
      <c r="BD20" s="22">
        <f t="shared" si="16"/>
        <v>0</v>
      </c>
      <c r="BE20" s="22">
        <f t="shared" si="17"/>
        <v>0</v>
      </c>
      <c r="BF20" s="183">
        <f t="shared" si="18"/>
        <v>7.4634437490484512E-2</v>
      </c>
      <c r="BG20" s="183">
        <f t="shared" si="19"/>
        <v>1.5290464872612999E-2</v>
      </c>
      <c r="BH20" s="22">
        <f t="shared" si="20"/>
        <v>0</v>
      </c>
      <c r="BI20" s="22">
        <f t="shared" si="21"/>
        <v>1.4027507336404756E-2</v>
      </c>
      <c r="BJ20" s="22">
        <f t="shared" si="22"/>
        <v>0</v>
      </c>
      <c r="BK20" s="22">
        <f t="shared" si="23"/>
        <v>0</v>
      </c>
      <c r="BL20" s="22">
        <f t="shared" si="24"/>
        <v>1.9785747754402423E-3</v>
      </c>
      <c r="BM20" s="22">
        <f t="shared" si="25"/>
        <v>0</v>
      </c>
      <c r="BN20" s="22">
        <f t="shared" si="26"/>
        <v>0.34821104600076225</v>
      </c>
      <c r="BO20" s="22">
        <f t="shared" si="27"/>
        <v>0</v>
      </c>
      <c r="BP20" s="22">
        <f t="shared" si="28"/>
        <v>0</v>
      </c>
      <c r="BQ20" s="22">
        <f t="shared" si="29"/>
        <v>1.2459836750760445E-3</v>
      </c>
      <c r="BR20" s="22">
        <f t="shared" si="30"/>
        <v>0.10905269579691604</v>
      </c>
      <c r="BS20" s="183">
        <f t="shared" si="31"/>
        <v>7.6379444173464012E-2</v>
      </c>
    </row>
    <row r="21" spans="1:71" x14ac:dyDescent="0.25">
      <c r="A21" s="72">
        <v>40507</v>
      </c>
      <c r="B21" s="77" t="s">
        <v>125</v>
      </c>
      <c r="C21" s="74">
        <v>18.326573609332439</v>
      </c>
      <c r="D21" s="74">
        <v>0.10903028160735974</v>
      </c>
      <c r="E21" s="75"/>
      <c r="F21" s="200">
        <v>0.11899066584103249</v>
      </c>
      <c r="G21" s="74">
        <v>1.2295578775835148</v>
      </c>
      <c r="H21" s="75"/>
      <c r="I21" s="75"/>
      <c r="J21" s="179">
        <v>0.90048815938276816</v>
      </c>
      <c r="K21" s="75"/>
      <c r="L21" s="75"/>
      <c r="M21" s="74">
        <v>0.8072332840380525</v>
      </c>
      <c r="N21" s="74">
        <v>0.44558254872688913</v>
      </c>
      <c r="O21" s="75"/>
      <c r="P21" s="75"/>
      <c r="Q21" s="75"/>
      <c r="R21" s="75"/>
      <c r="S21" s="75"/>
      <c r="T21" s="181">
        <v>4.8672313774345781</v>
      </c>
      <c r="U21" s="74">
        <v>1.4661131409736558E-2</v>
      </c>
      <c r="V21" s="75"/>
      <c r="W21" s="75"/>
      <c r="X21" s="181">
        <v>0.30170411641246941</v>
      </c>
      <c r="Y21" s="181">
        <v>3.7110807422507595</v>
      </c>
      <c r="Z21" s="75"/>
      <c r="AA21" s="74">
        <v>0.13272738954554192</v>
      </c>
      <c r="AB21" s="75"/>
      <c r="AC21" s="75"/>
      <c r="AD21" s="74">
        <v>3.9965704717801434E-2</v>
      </c>
      <c r="AE21" s="75"/>
      <c r="AF21" s="74">
        <v>0.33560739718842325</v>
      </c>
      <c r="AG21" s="75"/>
      <c r="AH21" s="74">
        <v>0.46912029765872265</v>
      </c>
      <c r="AI21" s="75"/>
      <c r="AJ21" s="74">
        <v>4.3805675937303752</v>
      </c>
      <c r="AK21" s="181">
        <v>0.46302504180441351</v>
      </c>
      <c r="AL21" s="22">
        <f t="shared" si="32"/>
        <v>5.9492998490366066E-3</v>
      </c>
      <c r="AM21" s="22">
        <f t="shared" si="33"/>
        <v>0</v>
      </c>
      <c r="AN21" s="163">
        <f t="shared" si="34"/>
        <v>6.4927939274169004E-3</v>
      </c>
      <c r="AO21" s="22">
        <f t="shared" si="1"/>
        <v>6.70915307898792E-2</v>
      </c>
      <c r="AP21" s="22">
        <f t="shared" si="2"/>
        <v>0</v>
      </c>
      <c r="AQ21" s="22">
        <f t="shared" si="3"/>
        <v>0</v>
      </c>
      <c r="AR21" s="163">
        <f t="shared" si="4"/>
        <v>4.9135652881901103E-2</v>
      </c>
      <c r="AS21" s="22">
        <f t="shared" si="5"/>
        <v>0</v>
      </c>
      <c r="AT21" s="22">
        <f t="shared" si="6"/>
        <v>0</v>
      </c>
      <c r="AU21" s="22">
        <f t="shared" si="7"/>
        <v>4.4047147123398189E-2</v>
      </c>
      <c r="AV21" s="22">
        <f t="shared" si="8"/>
        <v>2.4313467330302551E-2</v>
      </c>
      <c r="AW21" s="22">
        <f t="shared" si="9"/>
        <v>0</v>
      </c>
      <c r="AX21" s="22">
        <f t="shared" si="10"/>
        <v>0</v>
      </c>
      <c r="AY21" s="22">
        <f t="shared" si="11"/>
        <v>0</v>
      </c>
      <c r="AZ21" s="22">
        <f t="shared" si="12"/>
        <v>0</v>
      </c>
      <c r="BA21" s="22">
        <f t="shared" si="13"/>
        <v>0</v>
      </c>
      <c r="BB21" s="183">
        <f t="shared" si="14"/>
        <v>0.26558327165728562</v>
      </c>
      <c r="BC21" s="22">
        <f t="shared" si="15"/>
        <v>7.9999304410458222E-4</v>
      </c>
      <c r="BD21" s="22">
        <f t="shared" si="16"/>
        <v>0</v>
      </c>
      <c r="BE21" s="22">
        <f t="shared" si="17"/>
        <v>0</v>
      </c>
      <c r="BF21" s="183">
        <f t="shared" si="18"/>
        <v>1.6462658151157761E-2</v>
      </c>
      <c r="BG21" s="183">
        <f t="shared" si="19"/>
        <v>0.20249724915087053</v>
      </c>
      <c r="BH21" s="22">
        <f t="shared" si="20"/>
        <v>0</v>
      </c>
      <c r="BI21" s="22">
        <f t="shared" si="21"/>
        <v>7.2423461349017896E-3</v>
      </c>
      <c r="BJ21" s="22">
        <f t="shared" si="22"/>
        <v>0</v>
      </c>
      <c r="BK21" s="22">
        <f t="shared" si="23"/>
        <v>0</v>
      </c>
      <c r="BL21" s="22">
        <f t="shared" si="24"/>
        <v>2.1807515998216766E-3</v>
      </c>
      <c r="BM21" s="22">
        <f t="shared" si="25"/>
        <v>0</v>
      </c>
      <c r="BN21" s="22">
        <f t="shared" si="26"/>
        <v>1.8312610111555275E-2</v>
      </c>
      <c r="BO21" s="22">
        <f t="shared" si="27"/>
        <v>0</v>
      </c>
      <c r="BP21" s="22">
        <f t="shared" si="28"/>
        <v>2.5597818100587696E-2</v>
      </c>
      <c r="BQ21" s="22">
        <f t="shared" si="29"/>
        <v>0</v>
      </c>
      <c r="BR21" s="22">
        <f t="shared" si="30"/>
        <v>0.23902818317875085</v>
      </c>
      <c r="BS21" s="183">
        <f t="shared" si="31"/>
        <v>2.5265226969029678E-2</v>
      </c>
    </row>
    <row r="22" spans="1:71" x14ac:dyDescent="0.25">
      <c r="A22" s="72">
        <v>40508</v>
      </c>
      <c r="B22" s="77" t="s">
        <v>126</v>
      </c>
      <c r="C22" s="74">
        <v>36.641699158250795</v>
      </c>
      <c r="D22" s="74">
        <v>0.82629692693040069</v>
      </c>
      <c r="E22" s="75"/>
      <c r="F22" s="200">
        <v>1.597604826361529</v>
      </c>
      <c r="G22" s="75"/>
      <c r="H22" s="75"/>
      <c r="I22" s="75"/>
      <c r="J22" s="179">
        <v>1.927041429373038</v>
      </c>
      <c r="K22" s="75"/>
      <c r="L22" s="75"/>
      <c r="M22" s="75"/>
      <c r="N22" s="75"/>
      <c r="O22" s="75"/>
      <c r="P22" s="75"/>
      <c r="Q22" s="75"/>
      <c r="R22" s="75"/>
      <c r="S22" s="75"/>
      <c r="T22" s="181">
        <v>9.5974678162595879</v>
      </c>
      <c r="U22" s="74">
        <v>3.6357482352053105E-2</v>
      </c>
      <c r="V22" s="75"/>
      <c r="W22" s="75"/>
      <c r="X22" s="181">
        <v>1.8678152426374028</v>
      </c>
      <c r="Y22" s="181">
        <v>1.6561645384414643</v>
      </c>
      <c r="Z22" s="74">
        <v>0.26388721495895129</v>
      </c>
      <c r="AA22" s="74">
        <v>0.76514914035295312</v>
      </c>
      <c r="AB22" s="74">
        <v>0.10906281623493969</v>
      </c>
      <c r="AC22" s="75"/>
      <c r="AD22" s="74">
        <v>0.11390060583892153</v>
      </c>
      <c r="AE22" s="74">
        <v>7.2272778805781675E-4</v>
      </c>
      <c r="AF22" s="74">
        <v>7.1301307518780881</v>
      </c>
      <c r="AG22" s="75"/>
      <c r="AH22" s="74">
        <v>8.3558005042425609E-3</v>
      </c>
      <c r="AI22" s="74">
        <v>0.46565383889305889</v>
      </c>
      <c r="AJ22" s="74">
        <v>9.0830600665400443</v>
      </c>
      <c r="AK22" s="181">
        <v>1.1930279329060565</v>
      </c>
      <c r="AL22" s="22">
        <f t="shared" si="32"/>
        <v>2.2550726246665868E-2</v>
      </c>
      <c r="AM22" s="22">
        <f t="shared" si="33"/>
        <v>0</v>
      </c>
      <c r="AN22" s="163">
        <f t="shared" si="34"/>
        <v>4.3600729853211208E-2</v>
      </c>
      <c r="AO22" s="22">
        <f t="shared" si="1"/>
        <v>0</v>
      </c>
      <c r="AP22" s="22">
        <f t="shared" si="2"/>
        <v>0</v>
      </c>
      <c r="AQ22" s="22">
        <f t="shared" si="3"/>
        <v>0</v>
      </c>
      <c r="AR22" s="163">
        <f t="shared" si="4"/>
        <v>5.2591486575182929E-2</v>
      </c>
      <c r="AS22" s="22">
        <f t="shared" si="5"/>
        <v>0</v>
      </c>
      <c r="AT22" s="22">
        <f t="shared" si="6"/>
        <v>0</v>
      </c>
      <c r="AU22" s="22">
        <f t="shared" si="7"/>
        <v>0</v>
      </c>
      <c r="AV22" s="22">
        <f t="shared" si="8"/>
        <v>0</v>
      </c>
      <c r="AW22" s="22">
        <f t="shared" si="9"/>
        <v>0</v>
      </c>
      <c r="AX22" s="22">
        <f t="shared" si="10"/>
        <v>0</v>
      </c>
      <c r="AY22" s="22">
        <f t="shared" si="11"/>
        <v>0</v>
      </c>
      <c r="AZ22" s="22">
        <f t="shared" si="12"/>
        <v>0</v>
      </c>
      <c r="BA22" s="22">
        <f t="shared" si="13"/>
        <v>0</v>
      </c>
      <c r="BB22" s="183">
        <f t="shared" si="14"/>
        <v>0.26192747707494018</v>
      </c>
      <c r="BC22" s="22">
        <f t="shared" si="15"/>
        <v>9.9224335080722688E-4</v>
      </c>
      <c r="BD22" s="22">
        <f t="shared" si="16"/>
        <v>0</v>
      </c>
      <c r="BE22" s="22">
        <f t="shared" si="17"/>
        <v>0</v>
      </c>
      <c r="BF22" s="183">
        <f t="shared" si="18"/>
        <v>5.0975126305430024E-2</v>
      </c>
      <c r="BG22" s="183">
        <f t="shared" si="19"/>
        <v>4.5198901155994502E-2</v>
      </c>
      <c r="BH22" s="22">
        <f t="shared" si="20"/>
        <v>7.2018279998221791E-3</v>
      </c>
      <c r="BI22" s="22">
        <f t="shared" si="21"/>
        <v>2.0881922998395145E-2</v>
      </c>
      <c r="BJ22" s="22">
        <f t="shared" si="22"/>
        <v>2.9764672146865082E-3</v>
      </c>
      <c r="BK22" s="22">
        <f t="shared" si="23"/>
        <v>0</v>
      </c>
      <c r="BL22" s="22">
        <f t="shared" si="24"/>
        <v>3.1084968343580207E-3</v>
      </c>
      <c r="BM22" s="22">
        <f t="shared" si="25"/>
        <v>1.9724188688315145E-5</v>
      </c>
      <c r="BN22" s="22">
        <f t="shared" si="26"/>
        <v>0.19459061440038494</v>
      </c>
      <c r="BO22" s="22">
        <f t="shared" si="27"/>
        <v>0</v>
      </c>
      <c r="BP22" s="22">
        <f t="shared" si="28"/>
        <v>2.2804074855139585E-4</v>
      </c>
      <c r="BQ22" s="22">
        <f t="shared" si="29"/>
        <v>1.2708303642851273E-2</v>
      </c>
      <c r="BR22" s="22">
        <f t="shared" si="30"/>
        <v>0.24788861529896514</v>
      </c>
      <c r="BS22" s="183">
        <f t="shared" si="31"/>
        <v>3.2559296111065214E-2</v>
      </c>
    </row>
    <row r="23" spans="1:71" x14ac:dyDescent="0.25">
      <c r="A23" s="72">
        <v>40510</v>
      </c>
      <c r="B23" s="77" t="s">
        <v>127</v>
      </c>
      <c r="C23" s="74">
        <v>44.539430838027243</v>
      </c>
      <c r="D23" s="74">
        <v>0.94253943885800628</v>
      </c>
      <c r="E23" s="75"/>
      <c r="F23" s="199">
        <v>2.0842718178291939</v>
      </c>
      <c r="G23" s="75"/>
      <c r="H23" s="75"/>
      <c r="I23" s="75"/>
      <c r="J23" s="179">
        <v>2.3669862445717422</v>
      </c>
      <c r="K23" s="75"/>
      <c r="L23" s="75"/>
      <c r="M23" s="75"/>
      <c r="N23" s="75"/>
      <c r="O23" s="75"/>
      <c r="P23" s="75"/>
      <c r="Q23" s="75"/>
      <c r="R23" s="75"/>
      <c r="S23" s="75"/>
      <c r="T23" s="181">
        <v>13.76113820904018</v>
      </c>
      <c r="U23" s="74">
        <v>0.35925569883057085</v>
      </c>
      <c r="V23" s="75"/>
      <c r="W23" s="74">
        <v>5.8095937955759222E-2</v>
      </c>
      <c r="X23" s="181">
        <v>3.5316519988573871</v>
      </c>
      <c r="Y23" s="181">
        <v>4.7847620096329608</v>
      </c>
      <c r="Z23" s="74">
        <v>0.19836452093977225</v>
      </c>
      <c r="AA23" s="74">
        <v>2.5407126384609318</v>
      </c>
      <c r="AB23" s="75"/>
      <c r="AC23" s="75"/>
      <c r="AD23" s="74">
        <v>0.61432143498640979</v>
      </c>
      <c r="AE23" s="75"/>
      <c r="AF23" s="74">
        <v>4.3916186032787268</v>
      </c>
      <c r="AG23" s="75"/>
      <c r="AH23" s="74">
        <v>0.72075477657240206</v>
      </c>
      <c r="AI23" s="74">
        <v>0.32605244624688146</v>
      </c>
      <c r="AJ23" s="74">
        <v>7.6013730692656649</v>
      </c>
      <c r="AK23" s="181">
        <v>0.25753199270063665</v>
      </c>
      <c r="AL23" s="22">
        <f t="shared" si="32"/>
        <v>2.116191026970371E-2</v>
      </c>
      <c r="AM23" s="22">
        <f t="shared" si="33"/>
        <v>0</v>
      </c>
      <c r="AN23" s="163">
        <f t="shared" si="34"/>
        <v>4.6796103556170018E-2</v>
      </c>
      <c r="AO23" s="22">
        <f t="shared" si="1"/>
        <v>0</v>
      </c>
      <c r="AP23" s="22">
        <f t="shared" si="2"/>
        <v>0</v>
      </c>
      <c r="AQ23" s="22">
        <f t="shared" si="3"/>
        <v>0</v>
      </c>
      <c r="AR23" s="163">
        <f t="shared" si="4"/>
        <v>5.3143612301189053E-2</v>
      </c>
      <c r="AS23" s="22">
        <f t="shared" si="5"/>
        <v>0</v>
      </c>
      <c r="AT23" s="22">
        <f t="shared" si="6"/>
        <v>0</v>
      </c>
      <c r="AU23" s="22">
        <f t="shared" si="7"/>
        <v>0</v>
      </c>
      <c r="AV23" s="22">
        <f t="shared" si="8"/>
        <v>0</v>
      </c>
      <c r="AW23" s="22">
        <f t="shared" si="9"/>
        <v>0</v>
      </c>
      <c r="AX23" s="22">
        <f t="shared" si="10"/>
        <v>0</v>
      </c>
      <c r="AY23" s="22">
        <f t="shared" si="11"/>
        <v>0</v>
      </c>
      <c r="AZ23" s="22">
        <f t="shared" si="12"/>
        <v>0</v>
      </c>
      <c r="BA23" s="22">
        <f t="shared" si="13"/>
        <v>0</v>
      </c>
      <c r="BB23" s="183">
        <f t="shared" si="14"/>
        <v>0.30896529098191999</v>
      </c>
      <c r="BC23" s="22">
        <f t="shared" si="15"/>
        <v>8.0660145868734993E-3</v>
      </c>
      <c r="BD23" s="22">
        <f t="shared" si="16"/>
        <v>0</v>
      </c>
      <c r="BE23" s="22">
        <f t="shared" si="17"/>
        <v>1.3043709105092028E-3</v>
      </c>
      <c r="BF23" s="183">
        <f t="shared" si="18"/>
        <v>7.9292706090040702E-2</v>
      </c>
      <c r="BG23" s="183">
        <f t="shared" si="19"/>
        <v>0.10742755171329649</v>
      </c>
      <c r="BH23" s="22">
        <f t="shared" si="20"/>
        <v>4.4536833364833004E-3</v>
      </c>
      <c r="BI23" s="22">
        <f t="shared" si="21"/>
        <v>5.7044120022559937E-2</v>
      </c>
      <c r="BJ23" s="22">
        <f t="shared" si="22"/>
        <v>0</v>
      </c>
      <c r="BK23" s="22">
        <f t="shared" si="23"/>
        <v>0</v>
      </c>
      <c r="BL23" s="22">
        <f t="shared" si="24"/>
        <v>1.3792754497031197E-2</v>
      </c>
      <c r="BM23" s="22">
        <f t="shared" si="25"/>
        <v>0</v>
      </c>
      <c r="BN23" s="22">
        <f t="shared" si="26"/>
        <v>9.8600689785402845E-2</v>
      </c>
      <c r="BO23" s="22">
        <f t="shared" si="27"/>
        <v>0</v>
      </c>
      <c r="BP23" s="22">
        <f t="shared" si="28"/>
        <v>1.6182397552261276E-2</v>
      </c>
      <c r="BQ23" s="22">
        <f t="shared" si="29"/>
        <v>7.3205346389047686E-3</v>
      </c>
      <c r="BR23" s="22">
        <f t="shared" si="30"/>
        <v>0.17066614741685712</v>
      </c>
      <c r="BS23" s="183">
        <f t="shared" si="31"/>
        <v>5.7821123407971126E-3</v>
      </c>
    </row>
    <row r="24" spans="1:71" x14ac:dyDescent="0.25">
      <c r="A24" s="72">
        <v>40511</v>
      </c>
      <c r="B24" s="77" t="s">
        <v>128</v>
      </c>
      <c r="C24" s="74">
        <v>13.779303167099902</v>
      </c>
      <c r="D24" s="75"/>
      <c r="E24" s="75"/>
      <c r="F24" s="252">
        <v>1.2880877759432119</v>
      </c>
      <c r="G24" s="74">
        <v>0.24304877327690952</v>
      </c>
      <c r="H24" s="75"/>
      <c r="I24" s="75"/>
      <c r="J24" s="179">
        <v>1.2339268013795539</v>
      </c>
      <c r="K24" s="75"/>
      <c r="L24" s="75"/>
      <c r="M24" s="74">
        <v>2.5325566150874723E-2</v>
      </c>
      <c r="N24" s="75"/>
      <c r="O24" s="75"/>
      <c r="P24" s="75"/>
      <c r="Q24" s="75"/>
      <c r="R24" s="75"/>
      <c r="S24" s="74">
        <v>1.0299970498078696E-3</v>
      </c>
      <c r="T24" s="181">
        <v>2.3071066889878309</v>
      </c>
      <c r="U24" s="74">
        <v>7.5174632697000508E-3</v>
      </c>
      <c r="V24" s="75"/>
      <c r="W24" s="74">
        <v>0.71822252262481656</v>
      </c>
      <c r="X24" s="182"/>
      <c r="Y24" s="181">
        <v>2.6779152424557711</v>
      </c>
      <c r="Z24" s="74">
        <v>1.429882632514996E-2</v>
      </c>
      <c r="AA24" s="75"/>
      <c r="AB24" s="75"/>
      <c r="AC24" s="75"/>
      <c r="AD24" s="74">
        <v>0.20295640268923254</v>
      </c>
      <c r="AE24" s="75"/>
      <c r="AF24" s="74">
        <v>0.91982280565064811</v>
      </c>
      <c r="AG24" s="75"/>
      <c r="AH24" s="74">
        <v>0.1850818199091939</v>
      </c>
      <c r="AI24" s="74">
        <v>2.9908210616843589E-3</v>
      </c>
      <c r="AJ24" s="74">
        <v>3.6379118669156925</v>
      </c>
      <c r="AK24" s="181">
        <v>0.31405979340983259</v>
      </c>
      <c r="AL24" s="22">
        <f t="shared" si="32"/>
        <v>0</v>
      </c>
      <c r="AM24" s="22">
        <f t="shared" si="33"/>
        <v>0</v>
      </c>
      <c r="AN24" s="163">
        <f t="shared" si="34"/>
        <v>9.3479892293734337E-2</v>
      </c>
      <c r="AO24" s="22">
        <f t="shared" si="1"/>
        <v>1.7638683925412412E-2</v>
      </c>
      <c r="AP24" s="22">
        <f t="shared" si="2"/>
        <v>0</v>
      </c>
      <c r="AQ24" s="22">
        <f t="shared" si="3"/>
        <v>0</v>
      </c>
      <c r="AR24" s="163">
        <f t="shared" si="4"/>
        <v>8.9549288989136513E-2</v>
      </c>
      <c r="AS24" s="22">
        <f t="shared" si="5"/>
        <v>0</v>
      </c>
      <c r="AT24" s="22">
        <f t="shared" si="6"/>
        <v>0</v>
      </c>
      <c r="AU24" s="22">
        <f t="shared" si="7"/>
        <v>1.8379424448213895E-3</v>
      </c>
      <c r="AV24" s="22">
        <f t="shared" si="8"/>
        <v>0</v>
      </c>
      <c r="AW24" s="22">
        <f t="shared" si="9"/>
        <v>0</v>
      </c>
      <c r="AX24" s="22">
        <f t="shared" si="10"/>
        <v>0</v>
      </c>
      <c r="AY24" s="22">
        <f t="shared" si="11"/>
        <v>0</v>
      </c>
      <c r="AZ24" s="22">
        <f t="shared" si="12"/>
        <v>0</v>
      </c>
      <c r="BA24" s="22">
        <f t="shared" si="13"/>
        <v>7.4749574584231321E-5</v>
      </c>
      <c r="BB24" s="183">
        <f t="shared" si="14"/>
        <v>0.16743275483599082</v>
      </c>
      <c r="BC24" s="22">
        <f t="shared" si="15"/>
        <v>5.4556193288852865E-4</v>
      </c>
      <c r="BD24" s="22">
        <f t="shared" si="16"/>
        <v>0</v>
      </c>
      <c r="BE24" s="22">
        <f t="shared" si="17"/>
        <v>5.2123283297785136E-2</v>
      </c>
      <c r="BF24" s="183">
        <f t="shared" si="18"/>
        <v>0</v>
      </c>
      <c r="BG24" s="183">
        <f t="shared" si="19"/>
        <v>0.19434329951094212</v>
      </c>
      <c r="BH24" s="22">
        <f t="shared" si="20"/>
        <v>1.0377031517305234E-3</v>
      </c>
      <c r="BI24" s="22">
        <f t="shared" si="21"/>
        <v>0</v>
      </c>
      <c r="BJ24" s="22">
        <f t="shared" si="22"/>
        <v>0</v>
      </c>
      <c r="BK24" s="22">
        <f t="shared" si="23"/>
        <v>0</v>
      </c>
      <c r="BL24" s="22">
        <f t="shared" si="24"/>
        <v>1.4729075935699018E-2</v>
      </c>
      <c r="BM24" s="22">
        <f t="shared" si="25"/>
        <v>0</v>
      </c>
      <c r="BN24" s="22">
        <f t="shared" si="26"/>
        <v>6.6753942089528798E-2</v>
      </c>
      <c r="BO24" s="22">
        <f t="shared" si="27"/>
        <v>0</v>
      </c>
      <c r="BP24" s="22">
        <f t="shared" si="28"/>
        <v>1.3431870803968059E-2</v>
      </c>
      <c r="BQ24" s="22">
        <f t="shared" si="29"/>
        <v>2.1705169161423046E-4</v>
      </c>
      <c r="BR24" s="22">
        <f t="shared" si="30"/>
        <v>0.26401276050023603</v>
      </c>
      <c r="BS24" s="183">
        <f t="shared" si="31"/>
        <v>2.2792139021927903E-2</v>
      </c>
    </row>
    <row r="25" spans="1:71" x14ac:dyDescent="0.25">
      <c r="A25" s="72">
        <v>40512</v>
      </c>
      <c r="B25" s="77" t="s">
        <v>129</v>
      </c>
      <c r="C25" s="74">
        <v>11.932634554367441</v>
      </c>
      <c r="D25" s="74">
        <v>3.5709211945490787E-2</v>
      </c>
      <c r="E25" s="75"/>
      <c r="F25" s="252">
        <v>1.4723450306218462</v>
      </c>
      <c r="G25" s="74">
        <v>0.37195442181405419</v>
      </c>
      <c r="H25" s="75"/>
      <c r="I25" s="75"/>
      <c r="J25" s="179">
        <v>0.85021223576830973</v>
      </c>
      <c r="K25" s="75"/>
      <c r="L25" s="75"/>
      <c r="M25" s="75"/>
      <c r="N25" s="74">
        <v>4.65174317042873E-2</v>
      </c>
      <c r="O25" s="75"/>
      <c r="P25" s="75"/>
      <c r="Q25" s="75"/>
      <c r="R25" s="75"/>
      <c r="S25" s="75"/>
      <c r="T25" s="181">
        <v>2.7385938769741722</v>
      </c>
      <c r="U25" s="74">
        <v>0.2381598355624889</v>
      </c>
      <c r="V25" s="75"/>
      <c r="W25" s="75"/>
      <c r="X25" s="181">
        <v>9.2042778647065726E-2</v>
      </c>
      <c r="Y25" s="181">
        <v>1.1381895992211428</v>
      </c>
      <c r="Z25" s="75"/>
      <c r="AA25" s="75"/>
      <c r="AB25" s="74">
        <v>1.0204519543647804E-2</v>
      </c>
      <c r="AC25" s="75"/>
      <c r="AD25" s="75"/>
      <c r="AE25" s="75"/>
      <c r="AF25" s="74">
        <v>0.50596567996974184</v>
      </c>
      <c r="AG25" s="75"/>
      <c r="AH25" s="74">
        <v>0.18332528860752451</v>
      </c>
      <c r="AI25" s="74">
        <v>7.3728811005669597E-3</v>
      </c>
      <c r="AJ25" s="74">
        <v>3.1315364473139975</v>
      </c>
      <c r="AK25" s="181">
        <v>1.1105053155731008</v>
      </c>
      <c r="AL25" s="22">
        <f t="shared" si="32"/>
        <v>2.9925672979250789E-3</v>
      </c>
      <c r="AM25" s="22">
        <f t="shared" si="33"/>
        <v>0</v>
      </c>
      <c r="AN25" s="163">
        <f t="shared" si="34"/>
        <v>0.12338809371170734</v>
      </c>
      <c r="AO25" s="22">
        <f t="shared" si="1"/>
        <v>3.1171190244648532E-2</v>
      </c>
      <c r="AP25" s="22">
        <f t="shared" si="2"/>
        <v>0</v>
      </c>
      <c r="AQ25" s="22">
        <f t="shared" si="3"/>
        <v>0</v>
      </c>
      <c r="AR25" s="163">
        <f t="shared" si="4"/>
        <v>7.1251007637464739E-2</v>
      </c>
      <c r="AS25" s="22">
        <f t="shared" si="5"/>
        <v>0</v>
      </c>
      <c r="AT25" s="22">
        <f t="shared" si="6"/>
        <v>0</v>
      </c>
      <c r="AU25" s="22">
        <f t="shared" si="7"/>
        <v>0</v>
      </c>
      <c r="AV25" s="22">
        <f t="shared" si="8"/>
        <v>3.8983370765562886E-3</v>
      </c>
      <c r="AW25" s="22">
        <f t="shared" si="9"/>
        <v>0</v>
      </c>
      <c r="AX25" s="22">
        <f t="shared" si="10"/>
        <v>0</v>
      </c>
      <c r="AY25" s="22">
        <f t="shared" si="11"/>
        <v>0</v>
      </c>
      <c r="AZ25" s="22">
        <f t="shared" si="12"/>
        <v>0</v>
      </c>
      <c r="BA25" s="22">
        <f t="shared" si="13"/>
        <v>0</v>
      </c>
      <c r="BB25" s="183">
        <f t="shared" si="14"/>
        <v>0.22950454608297929</v>
      </c>
      <c r="BC25" s="22">
        <f t="shared" si="15"/>
        <v>1.9958696839108392E-2</v>
      </c>
      <c r="BD25" s="22">
        <f t="shared" si="16"/>
        <v>0</v>
      </c>
      <c r="BE25" s="22">
        <f t="shared" si="17"/>
        <v>0</v>
      </c>
      <c r="BF25" s="183">
        <f t="shared" si="18"/>
        <v>7.7135336901252346E-3</v>
      </c>
      <c r="BG25" s="183">
        <f t="shared" si="19"/>
        <v>9.5384602120791237E-2</v>
      </c>
      <c r="BH25" s="22">
        <f t="shared" si="20"/>
        <v>0</v>
      </c>
      <c r="BI25" s="22">
        <f t="shared" si="21"/>
        <v>0</v>
      </c>
      <c r="BJ25" s="22">
        <f t="shared" si="22"/>
        <v>8.551774125951818E-4</v>
      </c>
      <c r="BK25" s="22">
        <f t="shared" si="23"/>
        <v>0</v>
      </c>
      <c r="BL25" s="22">
        <f t="shared" si="24"/>
        <v>0</v>
      </c>
      <c r="BM25" s="22">
        <f t="shared" si="25"/>
        <v>0</v>
      </c>
      <c r="BN25" s="22">
        <f t="shared" si="26"/>
        <v>4.2401841576934454E-2</v>
      </c>
      <c r="BO25" s="22">
        <f t="shared" si="27"/>
        <v>0</v>
      </c>
      <c r="BP25" s="22">
        <f t="shared" si="28"/>
        <v>1.5363353982916206E-2</v>
      </c>
      <c r="BQ25" s="22">
        <f t="shared" si="29"/>
        <v>6.1787537923621647E-4</v>
      </c>
      <c r="BR25" s="22">
        <f t="shared" si="30"/>
        <v>0.26243462271857065</v>
      </c>
      <c r="BS25" s="183">
        <f t="shared" si="31"/>
        <v>9.3064554228441315E-2</v>
      </c>
    </row>
    <row r="26" spans="1:71" x14ac:dyDescent="0.25">
      <c r="A26" s="72">
        <v>40604</v>
      </c>
      <c r="B26" s="77" t="s">
        <v>130</v>
      </c>
      <c r="C26" s="74">
        <v>1.1406809564536449</v>
      </c>
      <c r="D26" s="75"/>
      <c r="E26" s="75"/>
      <c r="F26" s="252">
        <v>0.11106795668018871</v>
      </c>
      <c r="G26" s="75"/>
      <c r="H26" s="75"/>
      <c r="I26" s="75"/>
      <c r="J26" s="179">
        <v>0.3442284066236222</v>
      </c>
      <c r="K26" s="75"/>
      <c r="L26" s="75"/>
      <c r="M26" s="75"/>
      <c r="N26" s="75"/>
      <c r="O26" s="75"/>
      <c r="P26" s="75"/>
      <c r="Q26" s="75"/>
      <c r="R26" s="75"/>
      <c r="S26" s="75"/>
      <c r="T26" s="182"/>
      <c r="U26" s="75"/>
      <c r="V26" s="75"/>
      <c r="W26" s="75"/>
      <c r="X26" s="181">
        <v>3.7655178150883067E-2</v>
      </c>
      <c r="Y26" s="182"/>
      <c r="Z26" s="75"/>
      <c r="AA26" s="75"/>
      <c r="AB26" s="75"/>
      <c r="AC26" s="75"/>
      <c r="AD26" s="75"/>
      <c r="AE26" s="75"/>
      <c r="AF26" s="74">
        <v>0.17639668965166175</v>
      </c>
      <c r="AG26" s="75"/>
      <c r="AH26" s="75"/>
      <c r="AI26" s="75"/>
      <c r="AJ26" s="74">
        <v>0.47133272534728909</v>
      </c>
      <c r="AK26" s="182"/>
      <c r="AL26" s="22">
        <f t="shared" si="32"/>
        <v>0</v>
      </c>
      <c r="AM26" s="22">
        <f t="shared" si="33"/>
        <v>0</v>
      </c>
      <c r="AN26" s="163">
        <f t="shared" si="34"/>
        <v>9.7369870209367604E-2</v>
      </c>
      <c r="AO26" s="22">
        <f t="shared" si="1"/>
        <v>0</v>
      </c>
      <c r="AP26" s="22">
        <f t="shared" si="2"/>
        <v>0</v>
      </c>
      <c r="AQ26" s="22">
        <f t="shared" si="3"/>
        <v>0</v>
      </c>
      <c r="AR26" s="163">
        <f t="shared" si="4"/>
        <v>0.30177448363284831</v>
      </c>
      <c r="AS26" s="22">
        <f t="shared" si="5"/>
        <v>0</v>
      </c>
      <c r="AT26" s="22">
        <f t="shared" si="6"/>
        <v>0</v>
      </c>
      <c r="AU26" s="22">
        <f t="shared" si="7"/>
        <v>0</v>
      </c>
      <c r="AV26" s="22">
        <f t="shared" si="8"/>
        <v>0</v>
      </c>
      <c r="AW26" s="22">
        <f t="shared" si="9"/>
        <v>0</v>
      </c>
      <c r="AX26" s="22">
        <f t="shared" si="10"/>
        <v>0</v>
      </c>
      <c r="AY26" s="22">
        <f t="shared" si="11"/>
        <v>0</v>
      </c>
      <c r="AZ26" s="22">
        <f t="shared" si="12"/>
        <v>0</v>
      </c>
      <c r="BA26" s="22">
        <f t="shared" si="13"/>
        <v>0</v>
      </c>
      <c r="BB26" s="183">
        <f t="shared" si="14"/>
        <v>0</v>
      </c>
      <c r="BC26" s="22">
        <f t="shared" si="15"/>
        <v>0</v>
      </c>
      <c r="BD26" s="22">
        <f t="shared" si="16"/>
        <v>0</v>
      </c>
      <c r="BE26" s="22">
        <f t="shared" si="17"/>
        <v>0</v>
      </c>
      <c r="BF26" s="183">
        <f t="shared" si="18"/>
        <v>3.3011139475802496E-2</v>
      </c>
      <c r="BG26" s="183">
        <f t="shared" si="19"/>
        <v>0</v>
      </c>
      <c r="BH26" s="22">
        <f t="shared" si="20"/>
        <v>0</v>
      </c>
      <c r="BI26" s="22">
        <f t="shared" si="21"/>
        <v>0</v>
      </c>
      <c r="BJ26" s="22">
        <f t="shared" si="22"/>
        <v>0</v>
      </c>
      <c r="BK26" s="22">
        <f t="shared" si="23"/>
        <v>0</v>
      </c>
      <c r="BL26" s="22">
        <f t="shared" si="24"/>
        <v>0</v>
      </c>
      <c r="BM26" s="22">
        <f t="shared" si="25"/>
        <v>0</v>
      </c>
      <c r="BN26" s="22">
        <f t="shared" si="26"/>
        <v>0.15464156620978023</v>
      </c>
      <c r="BO26" s="22">
        <f t="shared" si="27"/>
        <v>0</v>
      </c>
      <c r="BP26" s="22">
        <f t="shared" si="28"/>
        <v>0</v>
      </c>
      <c r="BQ26" s="22">
        <f t="shared" si="29"/>
        <v>0</v>
      </c>
      <c r="BR26" s="22">
        <f t="shared" si="30"/>
        <v>0.41320294047220135</v>
      </c>
      <c r="BS26" s="183">
        <f t="shared" si="31"/>
        <v>0</v>
      </c>
    </row>
    <row r="27" spans="1:71" x14ac:dyDescent="0.25">
      <c r="A27" s="72">
        <v>40605</v>
      </c>
      <c r="B27" s="77" t="s">
        <v>131</v>
      </c>
      <c r="C27" s="74">
        <v>4.4408114961030902</v>
      </c>
      <c r="D27" s="75"/>
      <c r="E27" s="75"/>
      <c r="F27" s="252">
        <v>1.2829629038452164</v>
      </c>
      <c r="G27" s="75"/>
      <c r="H27" s="75"/>
      <c r="I27" s="75"/>
      <c r="J27" s="179">
        <v>6.542266498385485E-2</v>
      </c>
      <c r="K27" s="75"/>
      <c r="L27" s="75"/>
      <c r="M27" s="75"/>
      <c r="N27" s="75"/>
      <c r="O27" s="75"/>
      <c r="P27" s="75"/>
      <c r="Q27" s="74">
        <v>3.0164038202705114E-2</v>
      </c>
      <c r="R27" s="75"/>
      <c r="S27" s="75"/>
      <c r="T27" s="182"/>
      <c r="U27" s="74">
        <v>9.3752144013243638E-2</v>
      </c>
      <c r="V27" s="75"/>
      <c r="W27" s="75"/>
      <c r="X27" s="181">
        <v>1.3437504485113738</v>
      </c>
      <c r="Y27" s="182"/>
      <c r="Z27" s="75"/>
      <c r="AA27" s="74">
        <v>2.3389387354553298E-2</v>
      </c>
      <c r="AB27" s="75"/>
      <c r="AC27" s="75"/>
      <c r="AD27" s="75"/>
      <c r="AE27" s="75"/>
      <c r="AF27" s="74">
        <v>0.35239091700390734</v>
      </c>
      <c r="AG27" s="75"/>
      <c r="AH27" s="75"/>
      <c r="AI27" s="75"/>
      <c r="AJ27" s="74">
        <v>1.2489789921882362</v>
      </c>
      <c r="AK27" s="182"/>
      <c r="AL27" s="22">
        <f t="shared" si="32"/>
        <v>0</v>
      </c>
      <c r="AM27" s="22">
        <f t="shared" si="33"/>
        <v>0</v>
      </c>
      <c r="AN27" s="163">
        <f t="shared" si="34"/>
        <v>0.28890280638370813</v>
      </c>
      <c r="AO27" s="22">
        <f t="shared" si="1"/>
        <v>0</v>
      </c>
      <c r="AP27" s="22">
        <f t="shared" si="2"/>
        <v>0</v>
      </c>
      <c r="AQ27" s="22">
        <f t="shared" si="3"/>
        <v>0</v>
      </c>
      <c r="AR27" s="163">
        <f t="shared" si="4"/>
        <v>1.4732141871201846E-2</v>
      </c>
      <c r="AS27" s="22">
        <f t="shared" si="5"/>
        <v>0</v>
      </c>
      <c r="AT27" s="22">
        <f t="shared" si="6"/>
        <v>0</v>
      </c>
      <c r="AU27" s="22">
        <f t="shared" si="7"/>
        <v>0</v>
      </c>
      <c r="AV27" s="22">
        <f t="shared" si="8"/>
        <v>0</v>
      </c>
      <c r="AW27" s="22">
        <f t="shared" si="9"/>
        <v>0</v>
      </c>
      <c r="AX27" s="22">
        <f t="shared" si="10"/>
        <v>0</v>
      </c>
      <c r="AY27" s="22">
        <f t="shared" si="11"/>
        <v>6.7924608439639284E-3</v>
      </c>
      <c r="AZ27" s="22">
        <f t="shared" si="12"/>
        <v>0</v>
      </c>
      <c r="BA27" s="22">
        <f t="shared" si="13"/>
        <v>0</v>
      </c>
      <c r="BB27" s="183">
        <f t="shared" si="14"/>
        <v>0</v>
      </c>
      <c r="BC27" s="22">
        <f t="shared" si="15"/>
        <v>2.1111489216669794E-2</v>
      </c>
      <c r="BD27" s="22">
        <f t="shared" si="16"/>
        <v>0</v>
      </c>
      <c r="BE27" s="22">
        <f t="shared" si="17"/>
        <v>0</v>
      </c>
      <c r="BF27" s="183">
        <f t="shared" si="18"/>
        <v>0.30259119300392379</v>
      </c>
      <c r="BG27" s="183">
        <f t="shared" si="19"/>
        <v>0</v>
      </c>
      <c r="BH27" s="22">
        <f t="shared" si="20"/>
        <v>0</v>
      </c>
      <c r="BI27" s="22">
        <f t="shared" si="21"/>
        <v>5.2669174035146499E-3</v>
      </c>
      <c r="BJ27" s="22">
        <f t="shared" si="22"/>
        <v>0</v>
      </c>
      <c r="BK27" s="22">
        <f t="shared" si="23"/>
        <v>0</v>
      </c>
      <c r="BL27" s="22">
        <f t="shared" si="24"/>
        <v>0</v>
      </c>
      <c r="BM27" s="22">
        <f t="shared" si="25"/>
        <v>0</v>
      </c>
      <c r="BN27" s="22">
        <f t="shared" si="26"/>
        <v>7.9352820382747186E-2</v>
      </c>
      <c r="BO27" s="22">
        <f t="shared" si="27"/>
        <v>0</v>
      </c>
      <c r="BP27" s="22">
        <f t="shared" si="28"/>
        <v>0</v>
      </c>
      <c r="BQ27" s="22">
        <f t="shared" si="29"/>
        <v>0</v>
      </c>
      <c r="BR27" s="22">
        <f t="shared" si="30"/>
        <v>0.28125017089427073</v>
      </c>
      <c r="BS27" s="183">
        <f t="shared" si="31"/>
        <v>0</v>
      </c>
    </row>
    <row r="28" spans="1:71" x14ac:dyDescent="0.25">
      <c r="A28" s="72">
        <v>40608</v>
      </c>
      <c r="B28" s="77" t="s">
        <v>132</v>
      </c>
      <c r="C28" s="74">
        <v>6.2500583836994347E-2</v>
      </c>
      <c r="D28" s="75"/>
      <c r="E28" s="75"/>
      <c r="F28" s="252">
        <v>5.9041204539396937E-2</v>
      </c>
      <c r="G28" s="75"/>
      <c r="H28" s="75"/>
      <c r="I28" s="75"/>
      <c r="J28" s="253"/>
      <c r="K28" s="75"/>
      <c r="L28" s="75"/>
      <c r="M28" s="75"/>
      <c r="N28" s="75"/>
      <c r="O28" s="75"/>
      <c r="P28" s="75"/>
      <c r="Q28" s="75"/>
      <c r="R28" s="75"/>
      <c r="S28" s="75"/>
      <c r="T28" s="182"/>
      <c r="U28" s="75"/>
      <c r="V28" s="75"/>
      <c r="W28" s="75"/>
      <c r="X28" s="182"/>
      <c r="Y28" s="182"/>
      <c r="Z28" s="75"/>
      <c r="AA28" s="74">
        <v>3.4593792975974053E-3</v>
      </c>
      <c r="AB28" s="75"/>
      <c r="AC28" s="75"/>
      <c r="AD28" s="75"/>
      <c r="AE28" s="75"/>
      <c r="AF28" s="75"/>
      <c r="AG28" s="75"/>
      <c r="AH28" s="75"/>
      <c r="AI28" s="75"/>
      <c r="AJ28" s="75"/>
      <c r="AK28" s="182"/>
      <c r="AL28" s="22">
        <f t="shared" si="32"/>
        <v>0</v>
      </c>
      <c r="AM28" s="22">
        <f t="shared" si="33"/>
        <v>0</v>
      </c>
      <c r="AN28" s="163">
        <f t="shared" si="34"/>
        <v>0.9446504482802961</v>
      </c>
      <c r="AO28" s="22">
        <f t="shared" si="1"/>
        <v>0</v>
      </c>
      <c r="AP28" s="22">
        <f t="shared" si="2"/>
        <v>0</v>
      </c>
      <c r="AQ28" s="22">
        <f t="shared" si="3"/>
        <v>0</v>
      </c>
      <c r="AR28" s="163">
        <f t="shared" si="4"/>
        <v>0</v>
      </c>
      <c r="AS28" s="22">
        <f t="shared" si="5"/>
        <v>0</v>
      </c>
      <c r="AT28" s="22">
        <f t="shared" si="6"/>
        <v>0</v>
      </c>
      <c r="AU28" s="22">
        <f t="shared" si="7"/>
        <v>0</v>
      </c>
      <c r="AV28" s="22">
        <f t="shared" si="8"/>
        <v>0</v>
      </c>
      <c r="AW28" s="22">
        <f t="shared" si="9"/>
        <v>0</v>
      </c>
      <c r="AX28" s="22">
        <f t="shared" si="10"/>
        <v>0</v>
      </c>
      <c r="AY28" s="22">
        <f t="shared" si="11"/>
        <v>0</v>
      </c>
      <c r="AZ28" s="22">
        <f t="shared" si="12"/>
        <v>0</v>
      </c>
      <c r="BA28" s="22">
        <f t="shared" si="13"/>
        <v>0</v>
      </c>
      <c r="BB28" s="183">
        <f t="shared" si="14"/>
        <v>0</v>
      </c>
      <c r="BC28" s="22">
        <f t="shared" si="15"/>
        <v>0</v>
      </c>
      <c r="BD28" s="22">
        <f t="shared" si="16"/>
        <v>0</v>
      </c>
      <c r="BE28" s="22">
        <f t="shared" si="17"/>
        <v>0</v>
      </c>
      <c r="BF28" s="183">
        <f t="shared" si="18"/>
        <v>0</v>
      </c>
      <c r="BG28" s="183">
        <f t="shared" si="19"/>
        <v>0</v>
      </c>
      <c r="BH28" s="22">
        <f t="shared" si="20"/>
        <v>0</v>
      </c>
      <c r="BI28" s="22">
        <f t="shared" si="21"/>
        <v>5.5349551719703856E-2</v>
      </c>
      <c r="BJ28" s="22">
        <f t="shared" si="22"/>
        <v>0</v>
      </c>
      <c r="BK28" s="22">
        <f t="shared" si="23"/>
        <v>0</v>
      </c>
      <c r="BL28" s="22">
        <f t="shared" si="24"/>
        <v>0</v>
      </c>
      <c r="BM28" s="22">
        <f t="shared" si="25"/>
        <v>0</v>
      </c>
      <c r="BN28" s="22">
        <f t="shared" si="26"/>
        <v>0</v>
      </c>
      <c r="BO28" s="22">
        <f t="shared" si="27"/>
        <v>0</v>
      </c>
      <c r="BP28" s="22">
        <f t="shared" si="28"/>
        <v>0</v>
      </c>
      <c r="BQ28" s="22">
        <f t="shared" si="29"/>
        <v>0</v>
      </c>
      <c r="BR28" s="22">
        <f t="shared" si="30"/>
        <v>0</v>
      </c>
      <c r="BS28" s="183">
        <f t="shared" si="31"/>
        <v>0</v>
      </c>
    </row>
    <row r="29" spans="1:71" x14ac:dyDescent="0.25">
      <c r="A29" s="72">
        <v>40612</v>
      </c>
      <c r="B29" s="77" t="s">
        <v>133</v>
      </c>
      <c r="C29" s="74">
        <v>15.281645664914663</v>
      </c>
      <c r="D29" s="74">
        <v>0.37149764587957146</v>
      </c>
      <c r="E29" s="75"/>
      <c r="F29" s="252">
        <v>2.9075744985716332</v>
      </c>
      <c r="G29" s="75"/>
      <c r="H29" s="75"/>
      <c r="I29" s="75"/>
      <c r="J29" s="179">
        <v>0.39413017805535372</v>
      </c>
      <c r="K29" s="75"/>
      <c r="L29" s="75"/>
      <c r="M29" s="75"/>
      <c r="N29" s="74">
        <v>0.19907403143895633</v>
      </c>
      <c r="O29" s="75"/>
      <c r="P29" s="75"/>
      <c r="Q29" s="75"/>
      <c r="R29" s="75"/>
      <c r="S29" s="75"/>
      <c r="T29" s="181">
        <v>1.5932045229131522</v>
      </c>
      <c r="U29" s="75"/>
      <c r="V29" s="74">
        <v>8.4288555199640222E-2</v>
      </c>
      <c r="W29" s="75"/>
      <c r="X29" s="181">
        <v>2.4811871548068325</v>
      </c>
      <c r="Y29" s="181">
        <v>0.80075365685088007</v>
      </c>
      <c r="Z29" s="75"/>
      <c r="AA29" s="74">
        <v>0.46539335529840897</v>
      </c>
      <c r="AB29" s="75"/>
      <c r="AC29" s="75"/>
      <c r="AD29" s="74">
        <v>0.178509514856944</v>
      </c>
      <c r="AE29" s="75"/>
      <c r="AF29" s="74">
        <v>1.1370682769767251</v>
      </c>
      <c r="AG29" s="75"/>
      <c r="AH29" s="74">
        <v>0.20276230906345116</v>
      </c>
      <c r="AI29" s="74">
        <v>1.0213539682313244</v>
      </c>
      <c r="AJ29" s="74">
        <v>3.4448479967717889</v>
      </c>
      <c r="AK29" s="182"/>
      <c r="AL29" s="22">
        <f t="shared" si="32"/>
        <v>2.4310054952556451E-2</v>
      </c>
      <c r="AM29" s="22">
        <f t="shared" si="33"/>
        <v>0</v>
      </c>
      <c r="AN29" s="163">
        <f t="shared" si="34"/>
        <v>0.19026579743614744</v>
      </c>
      <c r="AO29" s="22">
        <f t="shared" si="1"/>
        <v>0</v>
      </c>
      <c r="AP29" s="22">
        <f t="shared" si="2"/>
        <v>0</v>
      </c>
      <c r="AQ29" s="22">
        <f t="shared" si="3"/>
        <v>0</v>
      </c>
      <c r="AR29" s="163">
        <f t="shared" si="4"/>
        <v>2.5791082105786723E-2</v>
      </c>
      <c r="AS29" s="22">
        <f t="shared" si="5"/>
        <v>0</v>
      </c>
      <c r="AT29" s="22">
        <f t="shared" si="6"/>
        <v>0</v>
      </c>
      <c r="AU29" s="22">
        <f t="shared" si="7"/>
        <v>0</v>
      </c>
      <c r="AV29" s="22">
        <f t="shared" si="8"/>
        <v>1.3027002183149236E-2</v>
      </c>
      <c r="AW29" s="22">
        <f t="shared" si="9"/>
        <v>0</v>
      </c>
      <c r="AX29" s="22">
        <f t="shared" si="10"/>
        <v>0</v>
      </c>
      <c r="AY29" s="22">
        <f t="shared" si="11"/>
        <v>0</v>
      </c>
      <c r="AZ29" s="22">
        <f t="shared" si="12"/>
        <v>0</v>
      </c>
      <c r="BA29" s="22">
        <f t="shared" si="13"/>
        <v>0</v>
      </c>
      <c r="BB29" s="183">
        <f t="shared" si="14"/>
        <v>0.10425608326798287</v>
      </c>
      <c r="BC29" s="22">
        <f t="shared" si="15"/>
        <v>0</v>
      </c>
      <c r="BD29" s="22">
        <f t="shared" si="16"/>
        <v>5.5156726603836576E-3</v>
      </c>
      <c r="BE29" s="22">
        <f t="shared" si="17"/>
        <v>0</v>
      </c>
      <c r="BF29" s="183">
        <f t="shared" si="18"/>
        <v>0.16236387161517718</v>
      </c>
      <c r="BG29" s="183">
        <f t="shared" si="19"/>
        <v>5.2399700556422492E-2</v>
      </c>
      <c r="BH29" s="22">
        <f t="shared" si="20"/>
        <v>0</v>
      </c>
      <c r="BI29" s="22">
        <f t="shared" si="21"/>
        <v>3.0454400363889602E-2</v>
      </c>
      <c r="BJ29" s="22">
        <f t="shared" si="22"/>
        <v>0</v>
      </c>
      <c r="BK29" s="22">
        <f t="shared" si="23"/>
        <v>0</v>
      </c>
      <c r="BL29" s="22">
        <f t="shared" si="24"/>
        <v>1.168130178981878E-2</v>
      </c>
      <c r="BM29" s="22">
        <f t="shared" si="25"/>
        <v>0</v>
      </c>
      <c r="BN29" s="22">
        <f t="shared" si="26"/>
        <v>7.4407449427212918E-2</v>
      </c>
      <c r="BO29" s="22">
        <f t="shared" si="27"/>
        <v>0</v>
      </c>
      <c r="BP29" s="22">
        <f t="shared" si="28"/>
        <v>1.3268355614930658E-2</v>
      </c>
      <c r="BQ29" s="22">
        <f t="shared" si="29"/>
        <v>6.6835338982912357E-2</v>
      </c>
      <c r="BR29" s="22">
        <f t="shared" si="30"/>
        <v>0.22542388904362981</v>
      </c>
      <c r="BS29" s="183">
        <f t="shared" si="31"/>
        <v>0</v>
      </c>
    </row>
    <row r="30" spans="1:71" x14ac:dyDescent="0.25">
      <c r="A30" s="72">
        <v>40613</v>
      </c>
      <c r="B30" s="77" t="s">
        <v>134</v>
      </c>
      <c r="C30" s="74">
        <v>5.9755181992579502E-2</v>
      </c>
      <c r="D30" s="75"/>
      <c r="E30" s="75"/>
      <c r="F30" s="252">
        <v>5.9755181992579502E-2</v>
      </c>
      <c r="G30" s="75"/>
      <c r="H30" s="75"/>
      <c r="I30" s="75"/>
      <c r="J30" s="253"/>
      <c r="K30" s="75"/>
      <c r="L30" s="75"/>
      <c r="M30" s="75"/>
      <c r="N30" s="75"/>
      <c r="O30" s="75"/>
      <c r="P30" s="75"/>
      <c r="Q30" s="75"/>
      <c r="R30" s="75"/>
      <c r="S30" s="75"/>
      <c r="T30" s="182"/>
      <c r="U30" s="75"/>
      <c r="V30" s="75"/>
      <c r="W30" s="75"/>
      <c r="X30" s="182"/>
      <c r="Y30" s="182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182"/>
      <c r="AL30" s="22">
        <f t="shared" si="32"/>
        <v>0</v>
      </c>
      <c r="AM30" s="22">
        <f t="shared" si="33"/>
        <v>0</v>
      </c>
      <c r="AN30" s="163">
        <f t="shared" si="34"/>
        <v>1</v>
      </c>
      <c r="AO30" s="22">
        <f t="shared" si="1"/>
        <v>0</v>
      </c>
      <c r="AP30" s="22">
        <f t="shared" si="2"/>
        <v>0</v>
      </c>
      <c r="AQ30" s="22">
        <f t="shared" si="3"/>
        <v>0</v>
      </c>
      <c r="AR30" s="163">
        <f t="shared" si="4"/>
        <v>0</v>
      </c>
      <c r="AS30" s="22">
        <f t="shared" si="5"/>
        <v>0</v>
      </c>
      <c r="AT30" s="22">
        <f t="shared" si="6"/>
        <v>0</v>
      </c>
      <c r="AU30" s="22">
        <f t="shared" si="7"/>
        <v>0</v>
      </c>
      <c r="AV30" s="22">
        <f t="shared" si="8"/>
        <v>0</v>
      </c>
      <c r="AW30" s="22">
        <f t="shared" si="9"/>
        <v>0</v>
      </c>
      <c r="AX30" s="22">
        <f t="shared" si="10"/>
        <v>0</v>
      </c>
      <c r="AY30" s="22">
        <f t="shared" si="11"/>
        <v>0</v>
      </c>
      <c r="AZ30" s="22">
        <f t="shared" si="12"/>
        <v>0</v>
      </c>
      <c r="BA30" s="22">
        <f t="shared" si="13"/>
        <v>0</v>
      </c>
      <c r="BB30" s="183">
        <f t="shared" si="14"/>
        <v>0</v>
      </c>
      <c r="BC30" s="22">
        <f t="shared" si="15"/>
        <v>0</v>
      </c>
      <c r="BD30" s="22">
        <f t="shared" si="16"/>
        <v>0</v>
      </c>
      <c r="BE30" s="22">
        <f t="shared" si="17"/>
        <v>0</v>
      </c>
      <c r="BF30" s="183">
        <f t="shared" si="18"/>
        <v>0</v>
      </c>
      <c r="BG30" s="183">
        <f t="shared" si="19"/>
        <v>0</v>
      </c>
      <c r="BH30" s="22">
        <f t="shared" si="20"/>
        <v>0</v>
      </c>
      <c r="BI30" s="22">
        <f t="shared" si="21"/>
        <v>0</v>
      </c>
      <c r="BJ30" s="22">
        <f t="shared" si="22"/>
        <v>0</v>
      </c>
      <c r="BK30" s="22">
        <f t="shared" si="23"/>
        <v>0</v>
      </c>
      <c r="BL30" s="22">
        <f t="shared" si="24"/>
        <v>0</v>
      </c>
      <c r="BM30" s="22">
        <f t="shared" si="25"/>
        <v>0</v>
      </c>
      <c r="BN30" s="22">
        <f t="shared" si="26"/>
        <v>0</v>
      </c>
      <c r="BO30" s="22">
        <f t="shared" si="27"/>
        <v>0</v>
      </c>
      <c r="BP30" s="22">
        <f t="shared" si="28"/>
        <v>0</v>
      </c>
      <c r="BQ30" s="22">
        <f t="shared" si="29"/>
        <v>0</v>
      </c>
      <c r="BR30" s="22">
        <f t="shared" si="30"/>
        <v>0</v>
      </c>
      <c r="BS30" s="183">
        <f t="shared" si="31"/>
        <v>0</v>
      </c>
    </row>
    <row r="31" spans="1:71" x14ac:dyDescent="0.25">
      <c r="A31" s="72">
        <v>40622</v>
      </c>
      <c r="B31" s="77" t="s">
        <v>135</v>
      </c>
      <c r="C31" s="74">
        <v>4.8476339457537758</v>
      </c>
      <c r="D31" s="75"/>
      <c r="E31" s="75"/>
      <c r="F31" s="252">
        <v>0.63871587149482034</v>
      </c>
      <c r="G31" s="75"/>
      <c r="H31" s="75"/>
      <c r="I31" s="75"/>
      <c r="J31" s="179">
        <v>0.33692942604697834</v>
      </c>
      <c r="K31" s="74">
        <v>1.3736351450038306E-2</v>
      </c>
      <c r="L31" s="75"/>
      <c r="M31" s="75"/>
      <c r="N31" s="74">
        <v>2.3072166647375009E-2</v>
      </c>
      <c r="O31" s="75"/>
      <c r="P31" s="75"/>
      <c r="Q31" s="74">
        <v>1.2184806793964277E-2</v>
      </c>
      <c r="R31" s="75"/>
      <c r="S31" s="75"/>
      <c r="T31" s="181">
        <v>0.1331579145877903</v>
      </c>
      <c r="U31" s="75"/>
      <c r="V31" s="75"/>
      <c r="W31" s="75"/>
      <c r="X31" s="181">
        <v>1.168793176084757</v>
      </c>
      <c r="Y31" s="181">
        <v>0.71975442626473152</v>
      </c>
      <c r="Z31" s="75"/>
      <c r="AA31" s="74">
        <v>0.21003741063613907</v>
      </c>
      <c r="AB31" s="75"/>
      <c r="AC31" s="75"/>
      <c r="AD31" s="75"/>
      <c r="AE31" s="75"/>
      <c r="AF31" s="74">
        <v>0.35503197728548141</v>
      </c>
      <c r="AG31" s="75"/>
      <c r="AH31" s="75"/>
      <c r="AI31" s="74">
        <v>0.28824253573840408</v>
      </c>
      <c r="AJ31" s="74">
        <v>0.94797788272329686</v>
      </c>
      <c r="AK31" s="182"/>
      <c r="AL31" s="22">
        <f t="shared" si="32"/>
        <v>0</v>
      </c>
      <c r="AM31" s="22">
        <f t="shared" si="33"/>
        <v>0</v>
      </c>
      <c r="AN31" s="163">
        <f t="shared" si="34"/>
        <v>0.13175827189969561</v>
      </c>
      <c r="AO31" s="22">
        <f t="shared" si="1"/>
        <v>0</v>
      </c>
      <c r="AP31" s="22">
        <f t="shared" si="2"/>
        <v>0</v>
      </c>
      <c r="AQ31" s="22">
        <f t="shared" si="3"/>
        <v>0</v>
      </c>
      <c r="AR31" s="163">
        <f t="shared" si="4"/>
        <v>6.950389196405958E-2</v>
      </c>
      <c r="AS31" s="22">
        <f t="shared" si="5"/>
        <v>2.8336197831254333E-3</v>
      </c>
      <c r="AT31" s="22">
        <f t="shared" si="6"/>
        <v>0</v>
      </c>
      <c r="AU31" s="22">
        <f t="shared" si="7"/>
        <v>0</v>
      </c>
      <c r="AV31" s="22">
        <f t="shared" si="8"/>
        <v>4.7594696517018944E-3</v>
      </c>
      <c r="AW31" s="22">
        <f t="shared" si="9"/>
        <v>0</v>
      </c>
      <c r="AX31" s="22">
        <f t="shared" si="10"/>
        <v>0</v>
      </c>
      <c r="AY31" s="22">
        <f t="shared" si="11"/>
        <v>2.5135575273040993E-3</v>
      </c>
      <c r="AZ31" s="22">
        <f t="shared" si="12"/>
        <v>0</v>
      </c>
      <c r="BA31" s="22">
        <f t="shared" si="13"/>
        <v>0</v>
      </c>
      <c r="BB31" s="183">
        <f t="shared" si="14"/>
        <v>2.7468640594124953E-2</v>
      </c>
      <c r="BC31" s="22">
        <f t="shared" si="15"/>
        <v>0</v>
      </c>
      <c r="BD31" s="22">
        <f t="shared" si="16"/>
        <v>0</v>
      </c>
      <c r="BE31" s="22">
        <f t="shared" si="17"/>
        <v>0</v>
      </c>
      <c r="BF31" s="183">
        <f t="shared" si="18"/>
        <v>0.24110590633778081</v>
      </c>
      <c r="BG31" s="183">
        <f t="shared" si="19"/>
        <v>0.14847540765638695</v>
      </c>
      <c r="BH31" s="22">
        <f t="shared" si="20"/>
        <v>0</v>
      </c>
      <c r="BI31" s="22">
        <f t="shared" si="21"/>
        <v>4.3327819919265702E-2</v>
      </c>
      <c r="BJ31" s="22">
        <f t="shared" si="22"/>
        <v>0</v>
      </c>
      <c r="BK31" s="22">
        <f t="shared" si="23"/>
        <v>0</v>
      </c>
      <c r="BL31" s="22">
        <f t="shared" si="24"/>
        <v>0</v>
      </c>
      <c r="BM31" s="22">
        <f t="shared" si="25"/>
        <v>0</v>
      </c>
      <c r="BN31" s="22">
        <f t="shared" si="26"/>
        <v>7.3238198522903558E-2</v>
      </c>
      <c r="BO31" s="22">
        <f t="shared" si="27"/>
        <v>0</v>
      </c>
      <c r="BP31" s="22">
        <f t="shared" si="28"/>
        <v>0</v>
      </c>
      <c r="BQ31" s="22">
        <f t="shared" si="29"/>
        <v>5.9460458228469674E-2</v>
      </c>
      <c r="BR31" s="22">
        <f t="shared" si="30"/>
        <v>0.1955547579151817</v>
      </c>
      <c r="BS31" s="183">
        <f t="shared" si="31"/>
        <v>0</v>
      </c>
    </row>
    <row r="32" spans="1:71" x14ac:dyDescent="0.25">
      <c r="A32" s="72">
        <v>40623</v>
      </c>
      <c r="B32" s="77" t="s">
        <v>136</v>
      </c>
      <c r="C32" s="74">
        <v>0.80969267705050996</v>
      </c>
      <c r="D32" s="75"/>
      <c r="E32" s="75"/>
      <c r="F32" s="252">
        <v>0.42660394733437634</v>
      </c>
      <c r="G32" s="75"/>
      <c r="H32" s="75"/>
      <c r="I32" s="75"/>
      <c r="J32" s="253"/>
      <c r="K32" s="75"/>
      <c r="L32" s="75"/>
      <c r="M32" s="75"/>
      <c r="N32" s="75"/>
      <c r="O32" s="75"/>
      <c r="P32" s="75"/>
      <c r="Q32" s="75"/>
      <c r="R32" s="75"/>
      <c r="S32" s="75"/>
      <c r="T32" s="182"/>
      <c r="U32" s="75"/>
      <c r="V32" s="75"/>
      <c r="W32" s="75"/>
      <c r="X32" s="181">
        <v>0.1640409769139842</v>
      </c>
      <c r="Y32" s="182"/>
      <c r="Z32" s="75"/>
      <c r="AA32" s="75"/>
      <c r="AB32" s="75"/>
      <c r="AC32" s="75"/>
      <c r="AD32" s="75"/>
      <c r="AE32" s="75"/>
      <c r="AF32" s="74">
        <v>9.6548998642511263E-2</v>
      </c>
      <c r="AG32" s="75"/>
      <c r="AH32" s="75"/>
      <c r="AI32" s="75"/>
      <c r="AJ32" s="74">
        <v>0.12249875415963808</v>
      </c>
      <c r="AK32" s="182"/>
      <c r="AL32" s="22">
        <f t="shared" si="32"/>
        <v>0</v>
      </c>
      <c r="AM32" s="22">
        <f t="shared" si="33"/>
        <v>0</v>
      </c>
      <c r="AN32" s="163">
        <f t="shared" si="34"/>
        <v>0.52687144076488179</v>
      </c>
      <c r="AO32" s="22">
        <f t="shared" si="1"/>
        <v>0</v>
      </c>
      <c r="AP32" s="22">
        <f t="shared" si="2"/>
        <v>0</v>
      </c>
      <c r="AQ32" s="22">
        <f t="shared" si="3"/>
        <v>0</v>
      </c>
      <c r="AR32" s="163">
        <f t="shared" si="4"/>
        <v>0</v>
      </c>
      <c r="AS32" s="22">
        <f t="shared" si="5"/>
        <v>0</v>
      </c>
      <c r="AT32" s="22">
        <f t="shared" si="6"/>
        <v>0</v>
      </c>
      <c r="AU32" s="22">
        <f t="shared" si="7"/>
        <v>0</v>
      </c>
      <c r="AV32" s="22">
        <f t="shared" si="8"/>
        <v>0</v>
      </c>
      <c r="AW32" s="22">
        <f t="shared" si="9"/>
        <v>0</v>
      </c>
      <c r="AX32" s="22">
        <f t="shared" si="10"/>
        <v>0</v>
      </c>
      <c r="AY32" s="22">
        <f t="shared" si="11"/>
        <v>0</v>
      </c>
      <c r="AZ32" s="22">
        <f t="shared" si="12"/>
        <v>0</v>
      </c>
      <c r="BA32" s="22">
        <f t="shared" si="13"/>
        <v>0</v>
      </c>
      <c r="BB32" s="183">
        <f t="shared" si="14"/>
        <v>0</v>
      </c>
      <c r="BC32" s="22">
        <f t="shared" si="15"/>
        <v>0</v>
      </c>
      <c r="BD32" s="22">
        <f t="shared" si="16"/>
        <v>0</v>
      </c>
      <c r="BE32" s="22">
        <f t="shared" si="17"/>
        <v>0</v>
      </c>
      <c r="BF32" s="183">
        <f t="shared" si="18"/>
        <v>0.20259659197059907</v>
      </c>
      <c r="BG32" s="183">
        <f t="shared" si="19"/>
        <v>0</v>
      </c>
      <c r="BH32" s="22">
        <f t="shared" si="20"/>
        <v>0</v>
      </c>
      <c r="BI32" s="22">
        <f t="shared" si="21"/>
        <v>0</v>
      </c>
      <c r="BJ32" s="22">
        <f t="shared" si="22"/>
        <v>0</v>
      </c>
      <c r="BK32" s="22">
        <f t="shared" si="23"/>
        <v>0</v>
      </c>
      <c r="BL32" s="22">
        <f t="shared" si="24"/>
        <v>0</v>
      </c>
      <c r="BM32" s="22">
        <f t="shared" si="25"/>
        <v>0</v>
      </c>
      <c r="BN32" s="22">
        <f t="shared" si="26"/>
        <v>0.11924153617668</v>
      </c>
      <c r="BO32" s="22">
        <f t="shared" si="27"/>
        <v>0</v>
      </c>
      <c r="BP32" s="22">
        <f t="shared" si="28"/>
        <v>0</v>
      </c>
      <c r="BQ32" s="22">
        <f t="shared" si="29"/>
        <v>0</v>
      </c>
      <c r="BR32" s="22">
        <f t="shared" si="30"/>
        <v>0.15129043108783904</v>
      </c>
      <c r="BS32" s="183">
        <f t="shared" si="31"/>
        <v>0</v>
      </c>
    </row>
    <row r="33" spans="1:71" x14ac:dyDescent="0.25">
      <c r="A33" s="72">
        <v>40624</v>
      </c>
      <c r="B33" s="77" t="s">
        <v>137</v>
      </c>
      <c r="C33" s="74">
        <v>13.655244816623767</v>
      </c>
      <c r="D33" s="75"/>
      <c r="E33" s="75"/>
      <c r="F33" s="252">
        <v>1.6411761636640665</v>
      </c>
      <c r="G33" s="75"/>
      <c r="H33" s="75"/>
      <c r="I33" s="75"/>
      <c r="J33" s="179">
        <v>0.9292113625779973</v>
      </c>
      <c r="K33" s="75"/>
      <c r="L33" s="75"/>
      <c r="M33" s="75"/>
      <c r="N33" s="75"/>
      <c r="O33" s="75"/>
      <c r="P33" s="75"/>
      <c r="Q33" s="75"/>
      <c r="R33" s="75"/>
      <c r="S33" s="74">
        <v>0.13028652062892121</v>
      </c>
      <c r="T33" s="181">
        <v>1.8546137516370558</v>
      </c>
      <c r="U33" s="74">
        <v>4.8212963492073123E-2</v>
      </c>
      <c r="V33" s="75"/>
      <c r="W33" s="75"/>
      <c r="X33" s="181">
        <v>2.9261207350387517</v>
      </c>
      <c r="Y33" s="181">
        <v>0.45238917049018806</v>
      </c>
      <c r="Z33" s="75"/>
      <c r="AA33" s="75"/>
      <c r="AB33" s="75"/>
      <c r="AC33" s="75"/>
      <c r="AD33" s="75"/>
      <c r="AE33" s="75"/>
      <c r="AF33" s="74">
        <v>1.8049490090620186</v>
      </c>
      <c r="AG33" s="75"/>
      <c r="AH33" s="74">
        <v>0.28004549102350829</v>
      </c>
      <c r="AI33" s="74">
        <v>3.0084831653690441E-2</v>
      </c>
      <c r="AJ33" s="74">
        <v>3.5581548173554935</v>
      </c>
      <c r="AK33" s="182"/>
      <c r="AL33" s="22">
        <f t="shared" si="32"/>
        <v>0</v>
      </c>
      <c r="AM33" s="22">
        <f t="shared" si="33"/>
        <v>0</v>
      </c>
      <c r="AN33" s="163">
        <f t="shared" si="34"/>
        <v>0.12018650604243392</v>
      </c>
      <c r="AO33" s="22">
        <f t="shared" si="1"/>
        <v>0</v>
      </c>
      <c r="AP33" s="22">
        <f t="shared" si="2"/>
        <v>0</v>
      </c>
      <c r="AQ33" s="22">
        <f t="shared" si="3"/>
        <v>0</v>
      </c>
      <c r="AR33" s="163">
        <f t="shared" si="4"/>
        <v>6.8047946049768687E-2</v>
      </c>
      <c r="AS33" s="22">
        <f t="shared" si="5"/>
        <v>0</v>
      </c>
      <c r="AT33" s="22">
        <f t="shared" si="6"/>
        <v>0</v>
      </c>
      <c r="AU33" s="22">
        <f t="shared" si="7"/>
        <v>0</v>
      </c>
      <c r="AV33" s="22">
        <f t="shared" si="8"/>
        <v>0</v>
      </c>
      <c r="AW33" s="22">
        <f t="shared" si="9"/>
        <v>0</v>
      </c>
      <c r="AX33" s="22">
        <f t="shared" si="10"/>
        <v>0</v>
      </c>
      <c r="AY33" s="22">
        <f t="shared" si="11"/>
        <v>0</v>
      </c>
      <c r="AZ33" s="22">
        <f t="shared" si="12"/>
        <v>0</v>
      </c>
      <c r="BA33" s="22">
        <f t="shared" si="13"/>
        <v>9.5411340022488397E-3</v>
      </c>
      <c r="BB33" s="183">
        <f t="shared" si="14"/>
        <v>0.13581695359861046</v>
      </c>
      <c r="BC33" s="22">
        <f t="shared" si="15"/>
        <v>3.5307286057133977E-3</v>
      </c>
      <c r="BD33" s="22">
        <f t="shared" si="16"/>
        <v>0</v>
      </c>
      <c r="BE33" s="22">
        <f t="shared" si="17"/>
        <v>0</v>
      </c>
      <c r="BF33" s="183">
        <f t="shared" si="18"/>
        <v>0.2142854832947792</v>
      </c>
      <c r="BG33" s="183">
        <f t="shared" si="19"/>
        <v>3.3129334300872719E-2</v>
      </c>
      <c r="BH33" s="22">
        <f t="shared" si="20"/>
        <v>0</v>
      </c>
      <c r="BI33" s="22">
        <f t="shared" si="21"/>
        <v>0</v>
      </c>
      <c r="BJ33" s="22">
        <f t="shared" si="22"/>
        <v>0</v>
      </c>
      <c r="BK33" s="22">
        <f t="shared" si="23"/>
        <v>0</v>
      </c>
      <c r="BL33" s="22">
        <f t="shared" si="24"/>
        <v>0</v>
      </c>
      <c r="BM33" s="22">
        <f t="shared" si="25"/>
        <v>0</v>
      </c>
      <c r="BN33" s="22">
        <f t="shared" si="26"/>
        <v>0.13217990840154628</v>
      </c>
      <c r="BO33" s="22">
        <f t="shared" si="27"/>
        <v>0</v>
      </c>
      <c r="BP33" s="22">
        <f t="shared" si="28"/>
        <v>2.0508273178858252E-2</v>
      </c>
      <c r="BQ33" s="22">
        <f t="shared" si="29"/>
        <v>2.2031704343422284E-3</v>
      </c>
      <c r="BR33" s="22">
        <f t="shared" si="30"/>
        <v>0.26057056209082607</v>
      </c>
      <c r="BS33" s="183">
        <f t="shared" si="31"/>
        <v>0</v>
      </c>
    </row>
    <row r="34" spans="1:71" x14ac:dyDescent="0.25">
      <c r="A34" s="72">
        <v>40801</v>
      </c>
      <c r="B34" s="77" t="s">
        <v>138</v>
      </c>
      <c r="C34" s="74">
        <v>12.877531684449808</v>
      </c>
      <c r="D34" s="74">
        <v>0.50580285144316162</v>
      </c>
      <c r="E34" s="75"/>
      <c r="F34" s="252">
        <v>1.1786966835773454</v>
      </c>
      <c r="G34" s="74">
        <v>1.1564488798035131E-2</v>
      </c>
      <c r="H34" s="75"/>
      <c r="I34" s="75"/>
      <c r="J34" s="179">
        <v>0.84041991613259093</v>
      </c>
      <c r="K34" s="75"/>
      <c r="L34" s="75"/>
      <c r="M34" s="75"/>
      <c r="N34" s="75"/>
      <c r="O34" s="75"/>
      <c r="P34" s="75"/>
      <c r="Q34" s="74">
        <v>1.5683195305223527E-2</v>
      </c>
      <c r="R34" s="75"/>
      <c r="S34" s="75"/>
      <c r="T34" s="181">
        <v>3.7133369884363456</v>
      </c>
      <c r="U34" s="74">
        <v>4.4624966090505855E-2</v>
      </c>
      <c r="V34" s="75"/>
      <c r="W34" s="75"/>
      <c r="X34" s="181">
        <v>0.24567786992268667</v>
      </c>
      <c r="Y34" s="181">
        <v>1.3277124103102751</v>
      </c>
      <c r="Z34" s="75"/>
      <c r="AA34" s="74">
        <v>0.12567062100052134</v>
      </c>
      <c r="AB34" s="75"/>
      <c r="AC34" s="75"/>
      <c r="AD34" s="75"/>
      <c r="AE34" s="75"/>
      <c r="AF34" s="74">
        <v>1.0680826408747131</v>
      </c>
      <c r="AG34" s="75"/>
      <c r="AH34" s="75"/>
      <c r="AI34" s="75"/>
      <c r="AJ34" s="74">
        <v>3.3143440307412435</v>
      </c>
      <c r="AK34" s="181">
        <v>0.48591502181715618</v>
      </c>
      <c r="AL34" s="22">
        <f t="shared" si="32"/>
        <v>3.927793492086229E-2</v>
      </c>
      <c r="AM34" s="22">
        <f t="shared" si="33"/>
        <v>0</v>
      </c>
      <c r="AN34" s="163">
        <f t="shared" si="34"/>
        <v>9.1531258665096052E-2</v>
      </c>
      <c r="AO34" s="22">
        <f t="shared" si="1"/>
        <v>8.9803613622630536E-4</v>
      </c>
      <c r="AP34" s="22">
        <f t="shared" si="2"/>
        <v>0</v>
      </c>
      <c r="AQ34" s="22">
        <f t="shared" si="3"/>
        <v>0</v>
      </c>
      <c r="AR34" s="163">
        <f t="shared" si="4"/>
        <v>6.5262500355362005E-2</v>
      </c>
      <c r="AS34" s="22">
        <f t="shared" si="5"/>
        <v>0</v>
      </c>
      <c r="AT34" s="22">
        <f t="shared" si="6"/>
        <v>0</v>
      </c>
      <c r="AU34" s="22">
        <f t="shared" si="7"/>
        <v>0</v>
      </c>
      <c r="AV34" s="22">
        <f t="shared" si="8"/>
        <v>0</v>
      </c>
      <c r="AW34" s="22">
        <f t="shared" si="9"/>
        <v>0</v>
      </c>
      <c r="AX34" s="22">
        <f t="shared" si="10"/>
        <v>0</v>
      </c>
      <c r="AY34" s="22">
        <f t="shared" si="11"/>
        <v>1.2178727794676433E-3</v>
      </c>
      <c r="AZ34" s="22">
        <f t="shared" si="12"/>
        <v>0</v>
      </c>
      <c r="BA34" s="22">
        <f t="shared" si="13"/>
        <v>0</v>
      </c>
      <c r="BB34" s="183">
        <f t="shared" si="14"/>
        <v>0.28835782193573367</v>
      </c>
      <c r="BC34" s="22">
        <f t="shared" si="15"/>
        <v>3.4653353751319042E-3</v>
      </c>
      <c r="BD34" s="22">
        <f t="shared" si="16"/>
        <v>0</v>
      </c>
      <c r="BE34" s="22">
        <f t="shared" si="17"/>
        <v>0</v>
      </c>
      <c r="BF34" s="183">
        <f t="shared" si="18"/>
        <v>1.9078024884175097E-2</v>
      </c>
      <c r="BG34" s="183">
        <f t="shared" si="19"/>
        <v>0.10310302027162138</v>
      </c>
      <c r="BH34" s="22">
        <f t="shared" si="20"/>
        <v>0</v>
      </c>
      <c r="BI34" s="22">
        <f t="shared" si="21"/>
        <v>9.7589059829124095E-3</v>
      </c>
      <c r="BJ34" s="22">
        <f t="shared" si="22"/>
        <v>0</v>
      </c>
      <c r="BK34" s="22">
        <f t="shared" si="23"/>
        <v>0</v>
      </c>
      <c r="BL34" s="22">
        <f t="shared" si="24"/>
        <v>0</v>
      </c>
      <c r="BM34" s="22">
        <f t="shared" si="25"/>
        <v>0</v>
      </c>
      <c r="BN34" s="22">
        <f t="shared" si="26"/>
        <v>8.2941565747764415E-2</v>
      </c>
      <c r="BO34" s="22">
        <f t="shared" si="27"/>
        <v>0</v>
      </c>
      <c r="BP34" s="22">
        <f t="shared" si="28"/>
        <v>0</v>
      </c>
      <c r="BQ34" s="22">
        <f t="shared" si="29"/>
        <v>0</v>
      </c>
      <c r="BR34" s="22">
        <f t="shared" si="30"/>
        <v>0.25737417014034308</v>
      </c>
      <c r="BS34" s="183">
        <f t="shared" si="31"/>
        <v>3.7733552805303536E-2</v>
      </c>
    </row>
    <row r="35" spans="1:71" x14ac:dyDescent="0.25">
      <c r="A35" s="72">
        <v>40802</v>
      </c>
      <c r="B35" s="77" t="s">
        <v>139</v>
      </c>
      <c r="C35" s="74">
        <v>7.8458701566059261</v>
      </c>
      <c r="D35" s="75"/>
      <c r="E35" s="75"/>
      <c r="F35" s="252">
        <v>0.5393403323109095</v>
      </c>
      <c r="G35" s="74">
        <v>8.1563387137714681E-3</v>
      </c>
      <c r="H35" s="75"/>
      <c r="I35" s="75"/>
      <c r="J35" s="179">
        <v>0.84599744964666479</v>
      </c>
      <c r="K35" s="75"/>
      <c r="L35" s="75"/>
      <c r="M35" s="75"/>
      <c r="N35" s="75"/>
      <c r="O35" s="75"/>
      <c r="P35" s="75"/>
      <c r="Q35" s="75"/>
      <c r="R35" s="75"/>
      <c r="S35" s="75"/>
      <c r="T35" s="181">
        <v>1.9540927219677171</v>
      </c>
      <c r="U35" s="74">
        <v>0.11058248961617459</v>
      </c>
      <c r="V35" s="75"/>
      <c r="W35" s="75"/>
      <c r="X35" s="182"/>
      <c r="Y35" s="181">
        <v>1.5428302990063585E-3</v>
      </c>
      <c r="Z35" s="75"/>
      <c r="AA35" s="74">
        <v>8.0233358247096015E-2</v>
      </c>
      <c r="AB35" s="75"/>
      <c r="AC35" s="75"/>
      <c r="AD35" s="75"/>
      <c r="AE35" s="75"/>
      <c r="AF35" s="74">
        <v>0.5108106944851063</v>
      </c>
      <c r="AG35" s="75"/>
      <c r="AH35" s="74">
        <v>7.8393653169354746E-2</v>
      </c>
      <c r="AI35" s="74">
        <v>1.5104641384625994</v>
      </c>
      <c r="AJ35" s="74">
        <v>2.2062561496875257</v>
      </c>
      <c r="AK35" s="182"/>
      <c r="AL35" s="22">
        <f t="shared" si="32"/>
        <v>0</v>
      </c>
      <c r="AM35" s="22">
        <f t="shared" si="33"/>
        <v>0</v>
      </c>
      <c r="AN35" s="163">
        <f t="shared" si="34"/>
        <v>6.8741939586752565E-2</v>
      </c>
      <c r="AO35" s="22">
        <f t="shared" si="1"/>
        <v>1.0395709527392751E-3</v>
      </c>
      <c r="AP35" s="22">
        <f t="shared" si="2"/>
        <v>0</v>
      </c>
      <c r="AQ35" s="22">
        <f t="shared" si="3"/>
        <v>0</v>
      </c>
      <c r="AR35" s="163">
        <f t="shared" si="4"/>
        <v>0.1078271030185692</v>
      </c>
      <c r="AS35" s="22">
        <f t="shared" si="5"/>
        <v>0</v>
      </c>
      <c r="AT35" s="22">
        <f t="shared" si="6"/>
        <v>0</v>
      </c>
      <c r="AU35" s="22">
        <f t="shared" si="7"/>
        <v>0</v>
      </c>
      <c r="AV35" s="22">
        <f t="shared" si="8"/>
        <v>0</v>
      </c>
      <c r="AW35" s="22">
        <f t="shared" si="9"/>
        <v>0</v>
      </c>
      <c r="AX35" s="22">
        <f t="shared" si="10"/>
        <v>0</v>
      </c>
      <c r="AY35" s="22">
        <f t="shared" si="11"/>
        <v>0</v>
      </c>
      <c r="AZ35" s="22">
        <f t="shared" si="12"/>
        <v>0</v>
      </c>
      <c r="BA35" s="22">
        <f t="shared" si="13"/>
        <v>0</v>
      </c>
      <c r="BB35" s="183">
        <f t="shared" si="14"/>
        <v>0.24906003833398196</v>
      </c>
      <c r="BC35" s="22">
        <f t="shared" si="15"/>
        <v>1.4094356318536359E-2</v>
      </c>
      <c r="BD35" s="22">
        <f t="shared" si="16"/>
        <v>0</v>
      </c>
      <c r="BE35" s="22">
        <f t="shared" si="17"/>
        <v>0</v>
      </c>
      <c r="BF35" s="183">
        <f t="shared" si="18"/>
        <v>0</v>
      </c>
      <c r="BG35" s="183">
        <f t="shared" si="19"/>
        <v>1.9664234408816385E-4</v>
      </c>
      <c r="BH35" s="22">
        <f t="shared" si="20"/>
        <v>0</v>
      </c>
      <c r="BI35" s="22">
        <f t="shared" si="21"/>
        <v>1.0226189912095672E-2</v>
      </c>
      <c r="BJ35" s="22">
        <f t="shared" si="22"/>
        <v>0</v>
      </c>
      <c r="BK35" s="22">
        <f t="shared" si="23"/>
        <v>0</v>
      </c>
      <c r="BL35" s="22">
        <f t="shared" si="24"/>
        <v>0</v>
      </c>
      <c r="BM35" s="22">
        <f t="shared" si="25"/>
        <v>0</v>
      </c>
      <c r="BN35" s="22">
        <f t="shared" si="26"/>
        <v>6.5105677801081507E-2</v>
      </c>
      <c r="BO35" s="22">
        <f t="shared" si="27"/>
        <v>0</v>
      </c>
      <c r="BP35" s="22">
        <f t="shared" si="28"/>
        <v>9.9917092183013315E-3</v>
      </c>
      <c r="BQ35" s="22">
        <f t="shared" si="29"/>
        <v>0.19251709604075537</v>
      </c>
      <c r="BR35" s="22">
        <f t="shared" si="30"/>
        <v>0.28119967647309857</v>
      </c>
      <c r="BS35" s="183">
        <f t="shared" si="31"/>
        <v>0</v>
      </c>
    </row>
    <row r="36" spans="1:71" x14ac:dyDescent="0.25">
      <c r="A36" s="72">
        <v>40803</v>
      </c>
      <c r="B36" s="77" t="s">
        <v>140</v>
      </c>
      <c r="C36" s="74">
        <v>28.700663323899001</v>
      </c>
      <c r="D36" s="74">
        <v>0.11555922519004017</v>
      </c>
      <c r="E36" s="75"/>
      <c r="F36" s="252">
        <v>0.6929575834711853</v>
      </c>
      <c r="G36" s="75"/>
      <c r="H36" s="75"/>
      <c r="I36" s="75"/>
      <c r="J36" s="179">
        <v>0.40314452585017857</v>
      </c>
      <c r="K36" s="75"/>
      <c r="L36" s="75"/>
      <c r="M36" s="75"/>
      <c r="N36" s="75"/>
      <c r="O36" s="75"/>
      <c r="P36" s="75"/>
      <c r="Q36" s="75"/>
      <c r="R36" s="75"/>
      <c r="S36" s="74">
        <v>0.2026461778454367</v>
      </c>
      <c r="T36" s="181">
        <v>11.134250993043883</v>
      </c>
      <c r="U36" s="75"/>
      <c r="V36" s="75"/>
      <c r="W36" s="75"/>
      <c r="X36" s="181">
        <v>1.4053199179701805</v>
      </c>
      <c r="Y36" s="181">
        <v>1.773481958456856</v>
      </c>
      <c r="Z36" s="74">
        <v>0.13343915032852943</v>
      </c>
      <c r="AA36" s="75"/>
      <c r="AB36" s="75"/>
      <c r="AC36" s="75"/>
      <c r="AD36" s="75"/>
      <c r="AE36" s="75"/>
      <c r="AF36" s="74">
        <v>5.9222870751245944</v>
      </c>
      <c r="AG36" s="75"/>
      <c r="AH36" s="74">
        <v>3.8730400648474668E-2</v>
      </c>
      <c r="AI36" s="74">
        <v>0.31798649962454911</v>
      </c>
      <c r="AJ36" s="74">
        <v>6.5608598163450838</v>
      </c>
      <c r="AK36" s="182"/>
      <c r="AL36" s="22">
        <f t="shared" si="32"/>
        <v>4.0263607807912299E-3</v>
      </c>
      <c r="AM36" s="22">
        <f t="shared" si="33"/>
        <v>0</v>
      </c>
      <c r="AN36" s="163">
        <f t="shared" si="34"/>
        <v>2.4144305504401383E-2</v>
      </c>
      <c r="AO36" s="22">
        <f t="shared" si="1"/>
        <v>0</v>
      </c>
      <c r="AP36" s="22">
        <f t="shared" si="2"/>
        <v>0</v>
      </c>
      <c r="AQ36" s="22">
        <f t="shared" si="3"/>
        <v>0</v>
      </c>
      <c r="AR36" s="163">
        <f t="shared" si="4"/>
        <v>1.4046522942711253E-2</v>
      </c>
      <c r="AS36" s="22">
        <f t="shared" si="5"/>
        <v>0</v>
      </c>
      <c r="AT36" s="22">
        <f t="shared" si="6"/>
        <v>0</v>
      </c>
      <c r="AU36" s="22">
        <f t="shared" si="7"/>
        <v>0</v>
      </c>
      <c r="AV36" s="22">
        <f t="shared" si="8"/>
        <v>0</v>
      </c>
      <c r="AW36" s="22">
        <f t="shared" si="9"/>
        <v>0</v>
      </c>
      <c r="AX36" s="22">
        <f t="shared" si="10"/>
        <v>0</v>
      </c>
      <c r="AY36" s="22">
        <f t="shared" si="11"/>
        <v>0</v>
      </c>
      <c r="AZ36" s="22">
        <f t="shared" si="12"/>
        <v>0</v>
      </c>
      <c r="BA36" s="22">
        <f t="shared" si="13"/>
        <v>7.0606792448832919E-3</v>
      </c>
      <c r="BB36" s="183">
        <f t="shared" si="14"/>
        <v>0.38794402998248523</v>
      </c>
      <c r="BC36" s="22">
        <f t="shared" si="15"/>
        <v>0</v>
      </c>
      <c r="BD36" s="22">
        <f t="shared" si="16"/>
        <v>0</v>
      </c>
      <c r="BE36" s="22">
        <f t="shared" si="17"/>
        <v>0</v>
      </c>
      <c r="BF36" s="183">
        <f t="shared" si="18"/>
        <v>4.8964719111560508E-2</v>
      </c>
      <c r="BG36" s="183">
        <f t="shared" si="19"/>
        <v>6.1792368296243551E-2</v>
      </c>
      <c r="BH36" s="22">
        <f t="shared" si="20"/>
        <v>4.6493402895470678E-3</v>
      </c>
      <c r="BI36" s="22">
        <f t="shared" si="21"/>
        <v>0</v>
      </c>
      <c r="BJ36" s="22">
        <f t="shared" si="22"/>
        <v>0</v>
      </c>
      <c r="BK36" s="22">
        <f t="shared" si="23"/>
        <v>0</v>
      </c>
      <c r="BL36" s="22">
        <f t="shared" si="24"/>
        <v>0</v>
      </c>
      <c r="BM36" s="22">
        <f t="shared" si="25"/>
        <v>0</v>
      </c>
      <c r="BN36" s="22">
        <f t="shared" si="26"/>
        <v>0.2063466968790619</v>
      </c>
      <c r="BO36" s="22">
        <f t="shared" si="27"/>
        <v>0</v>
      </c>
      <c r="BP36" s="22">
        <f t="shared" si="28"/>
        <v>1.3494601226245505E-3</v>
      </c>
      <c r="BQ36" s="22">
        <f t="shared" si="29"/>
        <v>1.1079412905407045E-2</v>
      </c>
      <c r="BR36" s="22">
        <f t="shared" si="30"/>
        <v>0.22859610394028307</v>
      </c>
      <c r="BS36" s="183">
        <f t="shared" si="31"/>
        <v>0</v>
      </c>
    </row>
    <row r="37" spans="1:71" x14ac:dyDescent="0.25">
      <c r="A37" s="72">
        <v>40804</v>
      </c>
      <c r="B37" s="77" t="s">
        <v>141</v>
      </c>
      <c r="C37" s="74">
        <v>1.8786167468364598</v>
      </c>
      <c r="D37" s="75"/>
      <c r="E37" s="75"/>
      <c r="F37" s="252">
        <v>8.8070576007480125E-2</v>
      </c>
      <c r="G37" s="75"/>
      <c r="H37" s="75"/>
      <c r="I37" s="75"/>
      <c r="J37" s="253"/>
      <c r="K37" s="75"/>
      <c r="L37" s="75"/>
      <c r="M37" s="75"/>
      <c r="N37" s="75"/>
      <c r="O37" s="75"/>
      <c r="P37" s="75"/>
      <c r="Q37" s="75"/>
      <c r="R37" s="75"/>
      <c r="S37" s="75"/>
      <c r="T37" s="181">
        <v>0.25396261574461926</v>
      </c>
      <c r="U37" s="75"/>
      <c r="V37" s="75"/>
      <c r="W37" s="75"/>
      <c r="X37" s="181">
        <v>0.41727305298843492</v>
      </c>
      <c r="Y37" s="182"/>
      <c r="Z37" s="75"/>
      <c r="AA37" s="74">
        <v>9.3388668798047622E-2</v>
      </c>
      <c r="AB37" s="75"/>
      <c r="AC37" s="75"/>
      <c r="AD37" s="74">
        <v>0.18825098643243071</v>
      </c>
      <c r="AE37" s="75"/>
      <c r="AF37" s="74">
        <v>0.41256931644938699</v>
      </c>
      <c r="AG37" s="75"/>
      <c r="AH37" s="75"/>
      <c r="AI37" s="75"/>
      <c r="AJ37" s="74">
        <v>0.42510153041606058</v>
      </c>
      <c r="AK37" s="182"/>
      <c r="AL37" s="22">
        <f t="shared" si="32"/>
        <v>0</v>
      </c>
      <c r="AM37" s="22">
        <f t="shared" si="33"/>
        <v>0</v>
      </c>
      <c r="AN37" s="163">
        <f t="shared" si="34"/>
        <v>4.6880544504773837E-2</v>
      </c>
      <c r="AO37" s="22">
        <f t="shared" si="1"/>
        <v>0</v>
      </c>
      <c r="AP37" s="22">
        <f t="shared" si="2"/>
        <v>0</v>
      </c>
      <c r="AQ37" s="22">
        <f t="shared" si="3"/>
        <v>0</v>
      </c>
      <c r="AR37" s="163">
        <f t="shared" si="4"/>
        <v>0</v>
      </c>
      <c r="AS37" s="22">
        <f t="shared" si="5"/>
        <v>0</v>
      </c>
      <c r="AT37" s="22">
        <f t="shared" si="6"/>
        <v>0</v>
      </c>
      <c r="AU37" s="22">
        <f t="shared" si="7"/>
        <v>0</v>
      </c>
      <c r="AV37" s="22">
        <f t="shared" si="8"/>
        <v>0</v>
      </c>
      <c r="AW37" s="22">
        <f t="shared" si="9"/>
        <v>0</v>
      </c>
      <c r="AX37" s="22">
        <f t="shared" si="10"/>
        <v>0</v>
      </c>
      <c r="AY37" s="22">
        <f t="shared" si="11"/>
        <v>0</v>
      </c>
      <c r="AZ37" s="22">
        <f t="shared" si="12"/>
        <v>0</v>
      </c>
      <c r="BA37" s="22">
        <f t="shared" si="13"/>
        <v>0</v>
      </c>
      <c r="BB37" s="183">
        <f t="shared" si="14"/>
        <v>0.13518596391322787</v>
      </c>
      <c r="BC37" s="22">
        <f t="shared" si="15"/>
        <v>0</v>
      </c>
      <c r="BD37" s="22">
        <f t="shared" si="16"/>
        <v>0</v>
      </c>
      <c r="BE37" s="22">
        <f t="shared" si="17"/>
        <v>0</v>
      </c>
      <c r="BF37" s="183">
        <f t="shared" si="18"/>
        <v>0.22211717940400108</v>
      </c>
      <c r="BG37" s="183">
        <f t="shared" si="19"/>
        <v>0</v>
      </c>
      <c r="BH37" s="22">
        <f t="shared" si="20"/>
        <v>0</v>
      </c>
      <c r="BI37" s="22">
        <f t="shared" si="21"/>
        <v>4.9711400132736817E-2</v>
      </c>
      <c r="BJ37" s="22">
        <f t="shared" si="22"/>
        <v>0</v>
      </c>
      <c r="BK37" s="22">
        <f t="shared" si="23"/>
        <v>0</v>
      </c>
      <c r="BL37" s="22">
        <f t="shared" si="24"/>
        <v>0.1002072331940191</v>
      </c>
      <c r="BM37" s="22">
        <f t="shared" si="25"/>
        <v>0</v>
      </c>
      <c r="BN37" s="22">
        <f t="shared" si="26"/>
        <v>0.21961334963299062</v>
      </c>
      <c r="BO37" s="22">
        <f t="shared" si="27"/>
        <v>0</v>
      </c>
      <c r="BP37" s="22">
        <f t="shared" si="28"/>
        <v>0</v>
      </c>
      <c r="BQ37" s="22">
        <f t="shared" si="29"/>
        <v>0</v>
      </c>
      <c r="BR37" s="22">
        <f t="shared" si="30"/>
        <v>0.22628432921825062</v>
      </c>
      <c r="BS37" s="183">
        <f t="shared" si="31"/>
        <v>0</v>
      </c>
    </row>
    <row r="38" spans="1:71" x14ac:dyDescent="0.25">
      <c r="A38" s="72">
        <v>40805</v>
      </c>
      <c r="B38" s="77" t="s">
        <v>142</v>
      </c>
      <c r="C38" s="74">
        <v>7.0287178390466156</v>
      </c>
      <c r="D38" s="75"/>
      <c r="E38" s="75"/>
      <c r="F38" s="252"/>
      <c r="G38" s="75"/>
      <c r="H38" s="75"/>
      <c r="I38" s="75"/>
      <c r="J38" s="179">
        <v>0.3403294490213094</v>
      </c>
      <c r="K38" s="75"/>
      <c r="L38" s="75"/>
      <c r="M38" s="75"/>
      <c r="N38" s="75"/>
      <c r="O38" s="75"/>
      <c r="P38" s="75"/>
      <c r="Q38" s="75"/>
      <c r="R38" s="75"/>
      <c r="S38" s="75"/>
      <c r="T38" s="181">
        <v>2.4721928128572324</v>
      </c>
      <c r="U38" s="74">
        <v>2.2223395007706731E-2</v>
      </c>
      <c r="V38" s="75"/>
      <c r="W38" s="75"/>
      <c r="X38" s="181">
        <v>0.11019489554620678</v>
      </c>
      <c r="Y38" s="181">
        <v>5.8338095993686924E-3</v>
      </c>
      <c r="Z38" s="75"/>
      <c r="AA38" s="75"/>
      <c r="AB38" s="75"/>
      <c r="AC38" s="75"/>
      <c r="AD38" s="75"/>
      <c r="AE38" s="75"/>
      <c r="AF38" s="74">
        <v>0.91808874771444515</v>
      </c>
      <c r="AG38" s="75"/>
      <c r="AH38" s="74">
        <v>0.75875670900193659</v>
      </c>
      <c r="AI38" s="75"/>
      <c r="AJ38" s="74">
        <v>2.1260821082414738</v>
      </c>
      <c r="AK38" s="181">
        <v>0.27501591205693604</v>
      </c>
      <c r="AL38" s="22">
        <f t="shared" si="32"/>
        <v>0</v>
      </c>
      <c r="AM38" s="22">
        <f t="shared" si="33"/>
        <v>0</v>
      </c>
      <c r="AN38" s="163">
        <f t="shared" si="34"/>
        <v>0</v>
      </c>
      <c r="AO38" s="22">
        <f t="shared" si="1"/>
        <v>0</v>
      </c>
      <c r="AP38" s="22">
        <f t="shared" si="2"/>
        <v>0</v>
      </c>
      <c r="AQ38" s="22">
        <f t="shared" si="3"/>
        <v>0</v>
      </c>
      <c r="AR38" s="163">
        <f t="shared" si="4"/>
        <v>4.8419847945905321E-2</v>
      </c>
      <c r="AS38" s="22">
        <f t="shared" si="5"/>
        <v>0</v>
      </c>
      <c r="AT38" s="22">
        <f t="shared" si="6"/>
        <v>0</v>
      </c>
      <c r="AU38" s="22">
        <f t="shared" si="7"/>
        <v>0</v>
      </c>
      <c r="AV38" s="22">
        <f t="shared" si="8"/>
        <v>0</v>
      </c>
      <c r="AW38" s="22">
        <f t="shared" si="9"/>
        <v>0</v>
      </c>
      <c r="AX38" s="22">
        <f t="shared" si="10"/>
        <v>0</v>
      </c>
      <c r="AY38" s="22">
        <f t="shared" si="11"/>
        <v>0</v>
      </c>
      <c r="AZ38" s="22">
        <f t="shared" si="12"/>
        <v>0</v>
      </c>
      <c r="BA38" s="22">
        <f t="shared" si="13"/>
        <v>0</v>
      </c>
      <c r="BB38" s="183">
        <f t="shared" si="14"/>
        <v>0.35172742304769533</v>
      </c>
      <c r="BC38" s="22">
        <f t="shared" si="15"/>
        <v>3.1617992806951458E-3</v>
      </c>
      <c r="BD38" s="22">
        <f t="shared" si="16"/>
        <v>0</v>
      </c>
      <c r="BE38" s="22">
        <f t="shared" si="17"/>
        <v>0</v>
      </c>
      <c r="BF38" s="183">
        <f t="shared" si="18"/>
        <v>1.5677808964537087E-2</v>
      </c>
      <c r="BG38" s="183">
        <f t="shared" si="19"/>
        <v>8.2999627143376658E-4</v>
      </c>
      <c r="BH38" s="22">
        <f t="shared" si="20"/>
        <v>0</v>
      </c>
      <c r="BI38" s="22">
        <f t="shared" si="21"/>
        <v>0</v>
      </c>
      <c r="BJ38" s="22">
        <f t="shared" si="22"/>
        <v>0</v>
      </c>
      <c r="BK38" s="22">
        <f t="shared" si="23"/>
        <v>0</v>
      </c>
      <c r="BL38" s="22">
        <f t="shared" si="24"/>
        <v>0</v>
      </c>
      <c r="BM38" s="22">
        <f t="shared" si="25"/>
        <v>0</v>
      </c>
      <c r="BN38" s="22">
        <f t="shared" si="26"/>
        <v>0.13061966189824684</v>
      </c>
      <c r="BO38" s="22">
        <f t="shared" si="27"/>
        <v>0</v>
      </c>
      <c r="BP38" s="22">
        <f t="shared" si="28"/>
        <v>0.10795094160514135</v>
      </c>
      <c r="BQ38" s="22">
        <f t="shared" si="29"/>
        <v>0</v>
      </c>
      <c r="BR38" s="22">
        <f t="shared" si="30"/>
        <v>0.30248505587042573</v>
      </c>
      <c r="BS38" s="183">
        <f t="shared" si="31"/>
        <v>3.9127465115919281E-2</v>
      </c>
    </row>
    <row r="39" spans="1:71" x14ac:dyDescent="0.25">
      <c r="A39" s="72">
        <v>40806</v>
      </c>
      <c r="B39" s="77" t="s">
        <v>143</v>
      </c>
      <c r="C39" s="74">
        <v>42.591461746124843</v>
      </c>
      <c r="D39" s="74">
        <v>0.62093961351048921</v>
      </c>
      <c r="E39" s="75"/>
      <c r="F39" s="199">
        <v>1.8620419654376064</v>
      </c>
      <c r="G39" s="75"/>
      <c r="H39" s="75"/>
      <c r="I39" s="75"/>
      <c r="J39" s="179">
        <v>1.7504705036130808</v>
      </c>
      <c r="K39" s="75"/>
      <c r="L39" s="75"/>
      <c r="M39" s="74">
        <v>0.72892371599431394</v>
      </c>
      <c r="N39" s="74">
        <v>3.1437449764425001E-5</v>
      </c>
      <c r="O39" s="75"/>
      <c r="P39" s="75"/>
      <c r="Q39" s="75"/>
      <c r="R39" s="75"/>
      <c r="S39" s="75"/>
      <c r="T39" s="181">
        <v>11.356212745952325</v>
      </c>
      <c r="U39" s="74">
        <v>0.17216094452862007</v>
      </c>
      <c r="V39" s="75"/>
      <c r="W39" s="75"/>
      <c r="X39" s="181">
        <v>4.1533159667899824</v>
      </c>
      <c r="Y39" s="181">
        <v>2.0665816101941434</v>
      </c>
      <c r="Z39" s="74">
        <v>8.497580207513929E-3</v>
      </c>
      <c r="AA39" s="74">
        <v>1.8751285564613394</v>
      </c>
      <c r="AB39" s="75"/>
      <c r="AC39" s="75"/>
      <c r="AD39" s="74">
        <v>4.7242952847826897E-2</v>
      </c>
      <c r="AE39" s="74">
        <v>0.66390073535716698</v>
      </c>
      <c r="AF39" s="74">
        <v>3.4856752851588384</v>
      </c>
      <c r="AG39" s="75"/>
      <c r="AH39" s="74">
        <v>1.7356289057476166</v>
      </c>
      <c r="AI39" s="74">
        <v>0.68080430934179836</v>
      </c>
      <c r="AJ39" s="74">
        <v>11.273646612376329</v>
      </c>
      <c r="AK39" s="181">
        <v>0.11025830515611237</v>
      </c>
      <c r="AL39" s="22">
        <f t="shared" si="32"/>
        <v>1.4578969306377107E-2</v>
      </c>
      <c r="AM39" s="22">
        <f t="shared" si="33"/>
        <v>0</v>
      </c>
      <c r="AN39" s="163">
        <f t="shared" si="34"/>
        <v>4.3718667758732697E-2</v>
      </c>
      <c r="AO39" s="22">
        <f t="shared" si="1"/>
        <v>0</v>
      </c>
      <c r="AP39" s="22">
        <f t="shared" si="2"/>
        <v>0</v>
      </c>
      <c r="AQ39" s="22">
        <f t="shared" si="3"/>
        <v>0</v>
      </c>
      <c r="AR39" s="163">
        <f t="shared" si="4"/>
        <v>4.1099094321935196E-2</v>
      </c>
      <c r="AS39" s="22">
        <f t="shared" si="5"/>
        <v>0</v>
      </c>
      <c r="AT39" s="22">
        <f t="shared" si="6"/>
        <v>0</v>
      </c>
      <c r="AU39" s="22">
        <f t="shared" si="7"/>
        <v>1.7114315548482768E-2</v>
      </c>
      <c r="AV39" s="22">
        <f t="shared" si="8"/>
        <v>7.3811624385691096E-7</v>
      </c>
      <c r="AW39" s="22">
        <f t="shared" si="9"/>
        <v>0</v>
      </c>
      <c r="AX39" s="22">
        <f t="shared" si="10"/>
        <v>0</v>
      </c>
      <c r="AY39" s="22">
        <f t="shared" si="11"/>
        <v>0</v>
      </c>
      <c r="AZ39" s="22">
        <f t="shared" si="12"/>
        <v>0</v>
      </c>
      <c r="BA39" s="22">
        <f t="shared" si="13"/>
        <v>0</v>
      </c>
      <c r="BB39" s="183">
        <f t="shared" si="14"/>
        <v>0.26663120448045097</v>
      </c>
      <c r="BC39" s="22">
        <f t="shared" si="15"/>
        <v>4.0421468874400372E-3</v>
      </c>
      <c r="BD39" s="22">
        <f t="shared" si="16"/>
        <v>0</v>
      </c>
      <c r="BE39" s="22">
        <f t="shared" si="17"/>
        <v>0</v>
      </c>
      <c r="BF39" s="183">
        <f t="shared" si="18"/>
        <v>9.7515224801315165E-2</v>
      </c>
      <c r="BG39" s="183">
        <f t="shared" si="19"/>
        <v>4.8521030400703935E-2</v>
      </c>
      <c r="BH39" s="22">
        <f t="shared" si="20"/>
        <v>1.9951370202237942E-4</v>
      </c>
      <c r="BI39" s="22">
        <f t="shared" si="21"/>
        <v>4.4025926314490614E-2</v>
      </c>
      <c r="BJ39" s="22">
        <f t="shared" si="22"/>
        <v>0</v>
      </c>
      <c r="BK39" s="22">
        <f t="shared" si="23"/>
        <v>0</v>
      </c>
      <c r="BL39" s="22">
        <f t="shared" si="24"/>
        <v>1.1092118211257502E-3</v>
      </c>
      <c r="BM39" s="22">
        <f t="shared" si="25"/>
        <v>1.5587648513086572E-2</v>
      </c>
      <c r="BN39" s="22">
        <f t="shared" si="26"/>
        <v>8.1839766522593657E-2</v>
      </c>
      <c r="BO39" s="22">
        <f t="shared" si="27"/>
        <v>0</v>
      </c>
      <c r="BP39" s="22">
        <f t="shared" si="28"/>
        <v>4.0750630163697787E-2</v>
      </c>
      <c r="BQ39" s="22">
        <f t="shared" si="29"/>
        <v>1.5984525569933988E-2</v>
      </c>
      <c r="BR39" s="22">
        <f t="shared" si="30"/>
        <v>0.26469264378797813</v>
      </c>
      <c r="BS39" s="183">
        <f t="shared" si="31"/>
        <v>2.58874198338929E-3</v>
      </c>
    </row>
    <row r="40" spans="1:71" x14ac:dyDescent="0.25">
      <c r="A40" s="72">
        <v>40807</v>
      </c>
      <c r="B40" s="77" t="s">
        <v>144</v>
      </c>
      <c r="C40" s="74">
        <v>4.8491780463202359</v>
      </c>
      <c r="D40" s="74">
        <v>5.3415714902321464E-2</v>
      </c>
      <c r="E40" s="75"/>
      <c r="F40" s="252"/>
      <c r="G40" s="75"/>
      <c r="H40" s="75"/>
      <c r="I40" s="75"/>
      <c r="J40" s="179">
        <v>6.5220618888664414E-2</v>
      </c>
      <c r="K40" s="75"/>
      <c r="L40" s="75"/>
      <c r="M40" s="74">
        <v>1.6283961302095754E-2</v>
      </c>
      <c r="N40" s="75"/>
      <c r="O40" s="75"/>
      <c r="P40" s="75"/>
      <c r="Q40" s="75"/>
      <c r="R40" s="75"/>
      <c r="S40" s="75"/>
      <c r="T40" s="181">
        <v>0.78491611748522849</v>
      </c>
      <c r="U40" s="75"/>
      <c r="V40" s="75"/>
      <c r="W40" s="75"/>
      <c r="X40" s="181">
        <v>0.51778824741770113</v>
      </c>
      <c r="Y40" s="182"/>
      <c r="Z40" s="75"/>
      <c r="AA40" s="75"/>
      <c r="AB40" s="75"/>
      <c r="AC40" s="75"/>
      <c r="AD40" s="75"/>
      <c r="AE40" s="75"/>
      <c r="AF40" s="74">
        <v>0.95985803913178491</v>
      </c>
      <c r="AG40" s="75"/>
      <c r="AH40" s="75"/>
      <c r="AI40" s="74">
        <v>1.6975293614158806</v>
      </c>
      <c r="AJ40" s="74">
        <v>0.75416598577655947</v>
      </c>
      <c r="AK40" s="182"/>
      <c r="AL40" s="22">
        <f t="shared" si="32"/>
        <v>1.1015416301914422E-2</v>
      </c>
      <c r="AM40" s="22">
        <f t="shared" si="33"/>
        <v>0</v>
      </c>
      <c r="AN40" s="163">
        <f t="shared" si="34"/>
        <v>0</v>
      </c>
      <c r="AO40" s="22">
        <f t="shared" si="1"/>
        <v>0</v>
      </c>
      <c r="AP40" s="22">
        <f t="shared" si="2"/>
        <v>0</v>
      </c>
      <c r="AQ40" s="22">
        <f t="shared" si="3"/>
        <v>0</v>
      </c>
      <c r="AR40" s="163">
        <f t="shared" si="4"/>
        <v>1.3449829696015514E-2</v>
      </c>
      <c r="AS40" s="22">
        <f t="shared" si="5"/>
        <v>0</v>
      </c>
      <c r="AT40" s="22">
        <f t="shared" si="6"/>
        <v>0</v>
      </c>
      <c r="AU40" s="22">
        <f t="shared" si="7"/>
        <v>3.3580869059763063E-3</v>
      </c>
      <c r="AV40" s="22">
        <f t="shared" si="8"/>
        <v>0</v>
      </c>
      <c r="AW40" s="22">
        <f t="shared" si="9"/>
        <v>0</v>
      </c>
      <c r="AX40" s="22">
        <f t="shared" si="10"/>
        <v>0</v>
      </c>
      <c r="AY40" s="22">
        <f t="shared" si="11"/>
        <v>0</v>
      </c>
      <c r="AZ40" s="22">
        <f t="shared" si="12"/>
        <v>0</v>
      </c>
      <c r="BA40" s="22">
        <f t="shared" si="13"/>
        <v>0</v>
      </c>
      <c r="BB40" s="183">
        <f t="shared" si="14"/>
        <v>0.16186580694451019</v>
      </c>
      <c r="BC40" s="22">
        <f t="shared" si="15"/>
        <v>0</v>
      </c>
      <c r="BD40" s="22">
        <f t="shared" si="16"/>
        <v>0</v>
      </c>
      <c r="BE40" s="22">
        <f t="shared" si="17"/>
        <v>0</v>
      </c>
      <c r="BF40" s="183">
        <f t="shared" si="18"/>
        <v>0.10677855967994843</v>
      </c>
      <c r="BG40" s="183">
        <f t="shared" si="19"/>
        <v>0</v>
      </c>
      <c r="BH40" s="22">
        <f t="shared" si="20"/>
        <v>0</v>
      </c>
      <c r="BI40" s="22">
        <f t="shared" si="21"/>
        <v>0</v>
      </c>
      <c r="BJ40" s="22">
        <f t="shared" si="22"/>
        <v>0</v>
      </c>
      <c r="BK40" s="22">
        <f t="shared" si="23"/>
        <v>0</v>
      </c>
      <c r="BL40" s="22">
        <f t="shared" si="24"/>
        <v>0</v>
      </c>
      <c r="BM40" s="22">
        <f t="shared" si="25"/>
        <v>0</v>
      </c>
      <c r="BN40" s="22">
        <f t="shared" si="26"/>
        <v>0.19794242033661069</v>
      </c>
      <c r="BO40" s="22">
        <f t="shared" si="27"/>
        <v>0</v>
      </c>
      <c r="BP40" s="22">
        <f t="shared" si="28"/>
        <v>0</v>
      </c>
      <c r="BQ40" s="22">
        <f t="shared" si="29"/>
        <v>0.35006538122559522</v>
      </c>
      <c r="BR40" s="22">
        <f t="shared" si="30"/>
        <v>0.15552449890942915</v>
      </c>
      <c r="BS40" s="183">
        <f t="shared" si="31"/>
        <v>0</v>
      </c>
    </row>
    <row r="41" spans="1:71" x14ac:dyDescent="0.25">
      <c r="A41" s="72">
        <v>40808</v>
      </c>
      <c r="B41" s="77" t="s">
        <v>145</v>
      </c>
      <c r="C41" s="74">
        <v>20.321971940684545</v>
      </c>
      <c r="D41" s="75"/>
      <c r="E41" s="75"/>
      <c r="F41" s="252">
        <v>6.6798100395803351E-3</v>
      </c>
      <c r="G41" s="74">
        <v>1.8344784007599115E-2</v>
      </c>
      <c r="H41" s="75"/>
      <c r="I41" s="75"/>
      <c r="J41" s="179">
        <v>0.34425724595948892</v>
      </c>
      <c r="K41" s="75"/>
      <c r="L41" s="75"/>
      <c r="M41" s="75"/>
      <c r="N41" s="75"/>
      <c r="O41" s="75"/>
      <c r="P41" s="75"/>
      <c r="Q41" s="75"/>
      <c r="R41" s="75"/>
      <c r="S41" s="75"/>
      <c r="T41" s="181">
        <v>5.0790406274237778</v>
      </c>
      <c r="U41" s="74">
        <v>5.0974762025543574E-2</v>
      </c>
      <c r="V41" s="75"/>
      <c r="W41" s="75"/>
      <c r="X41" s="181">
        <v>1.1911154040513179</v>
      </c>
      <c r="Y41" s="181">
        <v>2.5688393430038925</v>
      </c>
      <c r="Z41" s="75"/>
      <c r="AA41" s="75"/>
      <c r="AB41" s="75"/>
      <c r="AC41" s="75"/>
      <c r="AD41" s="75"/>
      <c r="AE41" s="74">
        <v>7.4371922494110053E-3</v>
      </c>
      <c r="AF41" s="74">
        <v>1.6646532827795972</v>
      </c>
      <c r="AG41" s="75"/>
      <c r="AH41" s="74">
        <v>1.0765203783720418</v>
      </c>
      <c r="AI41" s="74">
        <v>0.8270136125557952</v>
      </c>
      <c r="AJ41" s="74">
        <v>7.4870954982165063</v>
      </c>
      <c r="AK41" s="182"/>
      <c r="AL41" s="22">
        <f t="shared" si="32"/>
        <v>0</v>
      </c>
      <c r="AM41" s="22">
        <f t="shared" si="33"/>
        <v>0</v>
      </c>
      <c r="AN41" s="163">
        <f t="shared" si="34"/>
        <v>3.2869891067054217E-4</v>
      </c>
      <c r="AO41" s="22">
        <f t="shared" si="1"/>
        <v>9.027068859825012E-4</v>
      </c>
      <c r="AP41" s="22">
        <f t="shared" si="2"/>
        <v>0</v>
      </c>
      <c r="AQ41" s="22">
        <f t="shared" si="3"/>
        <v>0</v>
      </c>
      <c r="AR41" s="163">
        <f t="shared" si="4"/>
        <v>1.6940149654979426E-2</v>
      </c>
      <c r="AS41" s="22">
        <f t="shared" si="5"/>
        <v>0</v>
      </c>
      <c r="AT41" s="22">
        <f t="shared" si="6"/>
        <v>0</v>
      </c>
      <c r="AU41" s="22">
        <f t="shared" si="7"/>
        <v>0</v>
      </c>
      <c r="AV41" s="22">
        <f t="shared" si="8"/>
        <v>0</v>
      </c>
      <c r="AW41" s="22">
        <f t="shared" si="9"/>
        <v>0</v>
      </c>
      <c r="AX41" s="22">
        <f t="shared" si="10"/>
        <v>0</v>
      </c>
      <c r="AY41" s="22">
        <f t="shared" si="11"/>
        <v>0</v>
      </c>
      <c r="AZ41" s="22">
        <f t="shared" si="12"/>
        <v>0</v>
      </c>
      <c r="BA41" s="22">
        <f t="shared" si="13"/>
        <v>0</v>
      </c>
      <c r="BB41" s="183">
        <f t="shared" si="14"/>
        <v>0.2499285326369115</v>
      </c>
      <c r="BC41" s="22">
        <f t="shared" si="15"/>
        <v>2.5083570715641133E-3</v>
      </c>
      <c r="BD41" s="22">
        <f t="shared" si="16"/>
        <v>0</v>
      </c>
      <c r="BE41" s="22">
        <f t="shared" si="17"/>
        <v>0</v>
      </c>
      <c r="BF41" s="183">
        <f t="shared" si="18"/>
        <v>5.8612196076636987E-2</v>
      </c>
      <c r="BG41" s="183">
        <f t="shared" si="19"/>
        <v>0.12640699192488702</v>
      </c>
      <c r="BH41" s="22">
        <f t="shared" si="20"/>
        <v>0</v>
      </c>
      <c r="BI41" s="22">
        <f t="shared" si="21"/>
        <v>0</v>
      </c>
      <c r="BJ41" s="22">
        <f t="shared" si="22"/>
        <v>0</v>
      </c>
      <c r="BK41" s="22">
        <f t="shared" si="23"/>
        <v>0</v>
      </c>
      <c r="BL41" s="22">
        <f t="shared" si="24"/>
        <v>0</v>
      </c>
      <c r="BM41" s="22">
        <f t="shared" si="25"/>
        <v>3.6596804045978238E-4</v>
      </c>
      <c r="BN41" s="22">
        <f t="shared" si="26"/>
        <v>8.1913964237248282E-2</v>
      </c>
      <c r="BO41" s="22">
        <f t="shared" si="27"/>
        <v>0</v>
      </c>
      <c r="BP41" s="22">
        <f t="shared" si="28"/>
        <v>5.297322432656499E-2</v>
      </c>
      <c r="BQ41" s="22">
        <f t="shared" si="29"/>
        <v>4.069553953571383E-2</v>
      </c>
      <c r="BR41" s="22">
        <f t="shared" si="30"/>
        <v>0.36842367069838117</v>
      </c>
      <c r="BS41" s="183">
        <f t="shared" si="31"/>
        <v>0</v>
      </c>
    </row>
    <row r="42" spans="1:71" x14ac:dyDescent="0.25">
      <c r="A42" s="72">
        <v>40809</v>
      </c>
      <c r="B42" s="77" t="s">
        <v>146</v>
      </c>
      <c r="C42" s="74">
        <v>6.9828294708686354</v>
      </c>
      <c r="D42" s="75"/>
      <c r="E42" s="75"/>
      <c r="F42" s="252">
        <v>0.55195391059271715</v>
      </c>
      <c r="G42" s="75"/>
      <c r="H42" s="75"/>
      <c r="I42" s="75"/>
      <c r="J42" s="179">
        <v>0.27996475010765298</v>
      </c>
      <c r="K42" s="75"/>
      <c r="L42" s="75"/>
      <c r="M42" s="74">
        <v>0.35080253420879104</v>
      </c>
      <c r="N42" s="75"/>
      <c r="O42" s="75"/>
      <c r="P42" s="75"/>
      <c r="Q42" s="75"/>
      <c r="R42" s="75"/>
      <c r="S42" s="75"/>
      <c r="T42" s="181">
        <v>1.0544692294842077</v>
      </c>
      <c r="U42" s="74">
        <v>9.1504560699028376E-2</v>
      </c>
      <c r="V42" s="74">
        <v>6.2358651901127791E-2</v>
      </c>
      <c r="W42" s="75"/>
      <c r="X42" s="181">
        <v>0.38441897306038431</v>
      </c>
      <c r="Y42" s="181">
        <v>0.14889017975457178</v>
      </c>
      <c r="Z42" s="75"/>
      <c r="AA42" s="74">
        <v>0.13184835158631625</v>
      </c>
      <c r="AB42" s="75"/>
      <c r="AC42" s="75"/>
      <c r="AD42" s="75"/>
      <c r="AE42" s="75"/>
      <c r="AF42" s="74">
        <v>9.2922330051936536E-2</v>
      </c>
      <c r="AG42" s="75"/>
      <c r="AH42" s="74">
        <v>0.3944114756538481</v>
      </c>
      <c r="AI42" s="74">
        <v>0.86114096435159482</v>
      </c>
      <c r="AJ42" s="74">
        <v>2.5781435594164628</v>
      </c>
      <c r="AK42" s="182"/>
      <c r="AL42" s="22">
        <f t="shared" si="32"/>
        <v>0</v>
      </c>
      <c r="AM42" s="22">
        <f t="shared" si="33"/>
        <v>0</v>
      </c>
      <c r="AN42" s="163">
        <f t="shared" si="34"/>
        <v>7.9044449373336323E-2</v>
      </c>
      <c r="AO42" s="22">
        <f t="shared" si="1"/>
        <v>0</v>
      </c>
      <c r="AP42" s="22">
        <f t="shared" si="2"/>
        <v>0</v>
      </c>
      <c r="AQ42" s="22">
        <f t="shared" si="3"/>
        <v>0</v>
      </c>
      <c r="AR42" s="163">
        <f t="shared" si="4"/>
        <v>4.0093310494782326E-2</v>
      </c>
      <c r="AS42" s="22">
        <f t="shared" si="5"/>
        <v>0</v>
      </c>
      <c r="AT42" s="22">
        <f t="shared" si="6"/>
        <v>0</v>
      </c>
      <c r="AU42" s="22">
        <f t="shared" si="7"/>
        <v>5.0237877879201934E-2</v>
      </c>
      <c r="AV42" s="22">
        <f t="shared" si="8"/>
        <v>0</v>
      </c>
      <c r="AW42" s="22">
        <f t="shared" si="9"/>
        <v>0</v>
      </c>
      <c r="AX42" s="22">
        <f t="shared" si="10"/>
        <v>0</v>
      </c>
      <c r="AY42" s="22">
        <f t="shared" si="11"/>
        <v>0</v>
      </c>
      <c r="AZ42" s="22">
        <f t="shared" si="12"/>
        <v>0</v>
      </c>
      <c r="BA42" s="22">
        <f t="shared" si="13"/>
        <v>0</v>
      </c>
      <c r="BB42" s="183">
        <f t="shared" si="14"/>
        <v>0.15100887596973428</v>
      </c>
      <c r="BC42" s="22">
        <f t="shared" si="15"/>
        <v>1.3104223879556594E-2</v>
      </c>
      <c r="BD42" s="22">
        <f t="shared" si="16"/>
        <v>8.9302842295202987E-3</v>
      </c>
      <c r="BE42" s="22">
        <f t="shared" si="17"/>
        <v>0</v>
      </c>
      <c r="BF42" s="183">
        <f t="shared" si="18"/>
        <v>5.5052035090377753E-2</v>
      </c>
      <c r="BG42" s="183">
        <f t="shared" si="19"/>
        <v>2.1322327915312866E-2</v>
      </c>
      <c r="BH42" s="22">
        <f t="shared" si="20"/>
        <v>0</v>
      </c>
      <c r="BI42" s="22">
        <f t="shared" si="21"/>
        <v>1.8881794570004693E-2</v>
      </c>
      <c r="BJ42" s="22">
        <f t="shared" si="22"/>
        <v>0</v>
      </c>
      <c r="BK42" s="22">
        <f t="shared" si="23"/>
        <v>0</v>
      </c>
      <c r="BL42" s="22">
        <f t="shared" si="24"/>
        <v>0</v>
      </c>
      <c r="BM42" s="22">
        <f t="shared" si="25"/>
        <v>0</v>
      </c>
      <c r="BN42" s="22">
        <f t="shared" si="26"/>
        <v>1.3307260393454418E-2</v>
      </c>
      <c r="BO42" s="22">
        <f t="shared" si="27"/>
        <v>0</v>
      </c>
      <c r="BP42" s="22">
        <f t="shared" si="28"/>
        <v>5.6483045633475081E-2</v>
      </c>
      <c r="BQ42" s="22">
        <f t="shared" si="29"/>
        <v>0.123322639904662</v>
      </c>
      <c r="BR42" s="22">
        <f t="shared" si="30"/>
        <v>0.36921187466658129</v>
      </c>
      <c r="BS42" s="183">
        <f t="shared" si="31"/>
        <v>0</v>
      </c>
    </row>
    <row r="43" spans="1:71" x14ac:dyDescent="0.25">
      <c r="A43" s="72">
        <v>40810</v>
      </c>
      <c r="B43" s="77" t="s">
        <v>147</v>
      </c>
      <c r="C43" s="74">
        <v>15.731935975337239</v>
      </c>
      <c r="D43" s="75"/>
      <c r="E43" s="75"/>
      <c r="F43" s="252">
        <v>0.60968658004444654</v>
      </c>
      <c r="G43" s="75"/>
      <c r="H43" s="75"/>
      <c r="I43" s="75"/>
      <c r="J43" s="179">
        <v>0.23085871851769041</v>
      </c>
      <c r="K43" s="75"/>
      <c r="L43" s="75"/>
      <c r="M43" s="75"/>
      <c r="N43" s="75"/>
      <c r="O43" s="75"/>
      <c r="P43" s="75"/>
      <c r="Q43" s="75"/>
      <c r="R43" s="75"/>
      <c r="S43" s="75"/>
      <c r="T43" s="181">
        <v>6.8093530812801193</v>
      </c>
      <c r="U43" s="75"/>
      <c r="V43" s="75"/>
      <c r="W43" s="75"/>
      <c r="X43" s="181">
        <v>0.96873037506661241</v>
      </c>
      <c r="Y43" s="181">
        <v>0.81698371117429258</v>
      </c>
      <c r="Z43" s="75"/>
      <c r="AA43" s="74">
        <v>5.3466297046878844E-2</v>
      </c>
      <c r="AB43" s="75"/>
      <c r="AC43" s="75"/>
      <c r="AD43" s="75"/>
      <c r="AE43" s="75"/>
      <c r="AF43" s="74">
        <v>1.8539334844229489</v>
      </c>
      <c r="AG43" s="75"/>
      <c r="AH43" s="75"/>
      <c r="AI43" s="75"/>
      <c r="AJ43" s="74">
        <v>4.1157890875828222</v>
      </c>
      <c r="AK43" s="181">
        <v>0.27313464020143247</v>
      </c>
      <c r="AL43" s="22">
        <f t="shared" si="32"/>
        <v>0</v>
      </c>
      <c r="AM43" s="22">
        <f t="shared" si="33"/>
        <v>0</v>
      </c>
      <c r="AN43" s="163">
        <f t="shared" si="34"/>
        <v>3.8754707685070958E-2</v>
      </c>
      <c r="AO43" s="22">
        <f t="shared" si="1"/>
        <v>0</v>
      </c>
      <c r="AP43" s="22">
        <f t="shared" si="2"/>
        <v>0</v>
      </c>
      <c r="AQ43" s="22">
        <f t="shared" si="3"/>
        <v>0</v>
      </c>
      <c r="AR43" s="163">
        <f t="shared" si="4"/>
        <v>1.4674526954572196E-2</v>
      </c>
      <c r="AS43" s="22">
        <f t="shared" si="5"/>
        <v>0</v>
      </c>
      <c r="AT43" s="22">
        <f t="shared" si="6"/>
        <v>0</v>
      </c>
      <c r="AU43" s="22">
        <f t="shared" si="7"/>
        <v>0</v>
      </c>
      <c r="AV43" s="22">
        <f t="shared" si="8"/>
        <v>0</v>
      </c>
      <c r="AW43" s="22">
        <f t="shared" si="9"/>
        <v>0</v>
      </c>
      <c r="AX43" s="22">
        <f t="shared" si="10"/>
        <v>0</v>
      </c>
      <c r="AY43" s="22">
        <f t="shared" si="11"/>
        <v>0</v>
      </c>
      <c r="AZ43" s="22">
        <f t="shared" si="12"/>
        <v>0</v>
      </c>
      <c r="BA43" s="22">
        <f t="shared" si="13"/>
        <v>0</v>
      </c>
      <c r="BB43" s="183">
        <f t="shared" si="14"/>
        <v>0.43283630774718734</v>
      </c>
      <c r="BC43" s="22">
        <f t="shared" si="15"/>
        <v>0</v>
      </c>
      <c r="BD43" s="22">
        <f t="shared" si="16"/>
        <v>0</v>
      </c>
      <c r="BE43" s="22">
        <f t="shared" si="17"/>
        <v>0</v>
      </c>
      <c r="BF43" s="183">
        <f t="shared" si="18"/>
        <v>6.1577314869910402E-2</v>
      </c>
      <c r="BG43" s="183">
        <f t="shared" si="19"/>
        <v>5.193154310156535E-2</v>
      </c>
      <c r="BH43" s="22">
        <f t="shared" si="20"/>
        <v>0</v>
      </c>
      <c r="BI43" s="22">
        <f t="shared" si="21"/>
        <v>3.398583437581826E-3</v>
      </c>
      <c r="BJ43" s="22">
        <f t="shared" si="22"/>
        <v>0</v>
      </c>
      <c r="BK43" s="22">
        <f t="shared" si="23"/>
        <v>0</v>
      </c>
      <c r="BL43" s="22">
        <f t="shared" si="24"/>
        <v>0</v>
      </c>
      <c r="BM43" s="22">
        <f t="shared" si="25"/>
        <v>0</v>
      </c>
      <c r="BN43" s="22">
        <f t="shared" si="26"/>
        <v>0.11784522180419098</v>
      </c>
      <c r="BO43" s="22">
        <f t="shared" si="27"/>
        <v>0</v>
      </c>
      <c r="BP43" s="22">
        <f t="shared" si="28"/>
        <v>0</v>
      </c>
      <c r="BQ43" s="22">
        <f t="shared" si="29"/>
        <v>0</v>
      </c>
      <c r="BR43" s="22">
        <f t="shared" si="30"/>
        <v>0.26161999985475992</v>
      </c>
      <c r="BS43" s="183">
        <f t="shared" si="31"/>
        <v>1.7361794545161013E-2</v>
      </c>
    </row>
    <row r="44" spans="1:71" x14ac:dyDescent="0.25">
      <c r="A44" s="72">
        <v>40811</v>
      </c>
      <c r="B44" s="77" t="s">
        <v>148</v>
      </c>
      <c r="C44" s="74">
        <v>15.887852204896742</v>
      </c>
      <c r="D44" s="75"/>
      <c r="E44" s="75"/>
      <c r="F44" s="252">
        <v>0.90311317810509806</v>
      </c>
      <c r="G44" s="74">
        <v>4.0819266123367309E-2</v>
      </c>
      <c r="H44" s="75"/>
      <c r="I44" s="75"/>
      <c r="J44" s="179">
        <v>8.6508776900934101E-2</v>
      </c>
      <c r="K44" s="75"/>
      <c r="L44" s="75"/>
      <c r="M44" s="75"/>
      <c r="N44" s="74">
        <v>3.0820149645211632E-2</v>
      </c>
      <c r="O44" s="75"/>
      <c r="P44" s="75"/>
      <c r="Q44" s="75"/>
      <c r="R44" s="75"/>
      <c r="S44" s="75"/>
      <c r="T44" s="181">
        <v>6.9605144939461292</v>
      </c>
      <c r="U44" s="74">
        <v>1.8950136656123863E-2</v>
      </c>
      <c r="V44" s="75"/>
      <c r="W44" s="75"/>
      <c r="X44" s="181">
        <v>0.21533807533185095</v>
      </c>
      <c r="Y44" s="181">
        <v>2.3050017862933139</v>
      </c>
      <c r="Z44" s="75"/>
      <c r="AA44" s="75"/>
      <c r="AB44" s="75"/>
      <c r="AC44" s="75"/>
      <c r="AD44" s="74">
        <v>7.104308384371355E-2</v>
      </c>
      <c r="AE44" s="75"/>
      <c r="AF44" s="74">
        <v>2.6579043836274217</v>
      </c>
      <c r="AG44" s="75"/>
      <c r="AH44" s="74">
        <v>2.5105520062661166E-3</v>
      </c>
      <c r="AI44" s="74">
        <v>1.1056583809907976E-2</v>
      </c>
      <c r="AJ44" s="74">
        <v>2.5842717386073968</v>
      </c>
      <c r="AK44" s="182"/>
      <c r="AL44" s="22">
        <f t="shared" si="32"/>
        <v>0</v>
      </c>
      <c r="AM44" s="22">
        <f t="shared" si="33"/>
        <v>0</v>
      </c>
      <c r="AN44" s="163">
        <f t="shared" si="34"/>
        <v>5.6842999699276718E-2</v>
      </c>
      <c r="AO44" s="22">
        <f t="shared" si="1"/>
        <v>2.5692123514836421E-3</v>
      </c>
      <c r="AP44" s="22">
        <f t="shared" si="2"/>
        <v>0</v>
      </c>
      <c r="AQ44" s="22">
        <f t="shared" si="3"/>
        <v>0</v>
      </c>
      <c r="AR44" s="163">
        <f t="shared" si="4"/>
        <v>5.4449635976769441E-3</v>
      </c>
      <c r="AS44" s="22">
        <f t="shared" si="5"/>
        <v>0</v>
      </c>
      <c r="AT44" s="22">
        <f t="shared" si="6"/>
        <v>0</v>
      </c>
      <c r="AU44" s="22">
        <f t="shared" si="7"/>
        <v>0</v>
      </c>
      <c r="AV44" s="22">
        <f t="shared" si="8"/>
        <v>1.9398562655128847E-3</v>
      </c>
      <c r="AW44" s="22">
        <f t="shared" si="9"/>
        <v>0</v>
      </c>
      <c r="AX44" s="22">
        <f t="shared" si="10"/>
        <v>0</v>
      </c>
      <c r="AY44" s="22">
        <f t="shared" si="11"/>
        <v>0</v>
      </c>
      <c r="AZ44" s="22">
        <f t="shared" si="12"/>
        <v>0</v>
      </c>
      <c r="BA44" s="22">
        <f t="shared" si="13"/>
        <v>0</v>
      </c>
      <c r="BB44" s="183">
        <f t="shared" si="14"/>
        <v>0.43810292317553506</v>
      </c>
      <c r="BC44" s="22">
        <f t="shared" si="15"/>
        <v>1.1927437649680121E-3</v>
      </c>
      <c r="BD44" s="22">
        <f t="shared" si="16"/>
        <v>0</v>
      </c>
      <c r="BE44" s="22">
        <f t="shared" si="17"/>
        <v>0</v>
      </c>
      <c r="BF44" s="183">
        <f t="shared" si="18"/>
        <v>1.3553630317978564E-2</v>
      </c>
      <c r="BG44" s="183">
        <f t="shared" si="19"/>
        <v>0.14507950832919367</v>
      </c>
      <c r="BH44" s="22">
        <f t="shared" si="20"/>
        <v>0</v>
      </c>
      <c r="BI44" s="22">
        <f t="shared" si="21"/>
        <v>0</v>
      </c>
      <c r="BJ44" s="22">
        <f t="shared" si="22"/>
        <v>0</v>
      </c>
      <c r="BK44" s="22">
        <f t="shared" si="23"/>
        <v>0</v>
      </c>
      <c r="BL44" s="22">
        <f t="shared" si="24"/>
        <v>4.4715347881834925E-3</v>
      </c>
      <c r="BM44" s="22">
        <f t="shared" si="25"/>
        <v>0</v>
      </c>
      <c r="BN44" s="22">
        <f t="shared" si="26"/>
        <v>0.16729161055565706</v>
      </c>
      <c r="BO44" s="22">
        <f t="shared" si="27"/>
        <v>0</v>
      </c>
      <c r="BP44" s="22">
        <f t="shared" si="28"/>
        <v>1.5801707958312635E-4</v>
      </c>
      <c r="BQ44" s="22">
        <f t="shared" si="29"/>
        <v>6.9591431663118487E-4</v>
      </c>
      <c r="BR44" s="22">
        <f t="shared" si="30"/>
        <v>0.16265708575831969</v>
      </c>
      <c r="BS44" s="183">
        <f t="shared" si="31"/>
        <v>0</v>
      </c>
    </row>
    <row r="45" spans="1:71" s="195" customFormat="1" x14ac:dyDescent="0.25">
      <c r="A45" s="196">
        <v>40812</v>
      </c>
      <c r="B45" s="197" t="s">
        <v>149</v>
      </c>
      <c r="C45" s="198">
        <v>35.185430041690466</v>
      </c>
      <c r="D45" s="165"/>
      <c r="E45" s="165"/>
      <c r="F45" s="199">
        <v>2.2336235619240212</v>
      </c>
      <c r="G45" s="165"/>
      <c r="H45" s="165"/>
      <c r="I45" s="165"/>
      <c r="J45" s="200">
        <v>0.8502358473188254</v>
      </c>
      <c r="K45" s="165"/>
      <c r="L45" s="165"/>
      <c r="M45" s="165"/>
      <c r="N45" s="164">
        <v>1.0760900558953073E-2</v>
      </c>
      <c r="O45" s="165"/>
      <c r="P45" s="165"/>
      <c r="Q45" s="165"/>
      <c r="R45" s="165"/>
      <c r="S45" s="165"/>
      <c r="T45" s="201">
        <v>8.8500712282941318</v>
      </c>
      <c r="U45" s="164">
        <v>5.8255395948264531E-3</v>
      </c>
      <c r="V45" s="165"/>
      <c r="W45" s="164">
        <v>0.15015967795047958</v>
      </c>
      <c r="X45" s="201">
        <v>2.6034640219298852</v>
      </c>
      <c r="Y45" s="201">
        <v>3.8995497704805708</v>
      </c>
      <c r="Z45" s="165"/>
      <c r="AA45" s="164">
        <v>1.4446646060820389E-2</v>
      </c>
      <c r="AB45" s="165"/>
      <c r="AC45" s="165"/>
      <c r="AD45" s="164">
        <v>5.1935725855511178E-2</v>
      </c>
      <c r="AE45" s="165"/>
      <c r="AF45" s="198">
        <v>6.760058925976181</v>
      </c>
      <c r="AG45" s="165"/>
      <c r="AH45" s="198">
        <v>0.49449426814990582</v>
      </c>
      <c r="AI45" s="164">
        <v>0.16845553369782135</v>
      </c>
      <c r="AJ45" s="198">
        <v>9.0923483938985399</v>
      </c>
      <c r="AK45" s="202"/>
      <c r="AL45" s="158">
        <f t="shared" si="32"/>
        <v>0</v>
      </c>
      <c r="AM45" s="158">
        <f t="shared" si="33"/>
        <v>0</v>
      </c>
      <c r="AN45" s="203">
        <f t="shared" si="34"/>
        <v>6.3481491039826643E-2</v>
      </c>
      <c r="AO45" s="158">
        <f t="shared" si="1"/>
        <v>0</v>
      </c>
      <c r="AP45" s="158">
        <f t="shared" si="2"/>
        <v>0</v>
      </c>
      <c r="AQ45" s="158">
        <f t="shared" si="3"/>
        <v>0</v>
      </c>
      <c r="AR45" s="203">
        <f t="shared" si="4"/>
        <v>2.4164429603713775E-2</v>
      </c>
      <c r="AS45" s="158">
        <f t="shared" si="5"/>
        <v>0</v>
      </c>
      <c r="AT45" s="158">
        <f t="shared" si="6"/>
        <v>0</v>
      </c>
      <c r="AU45" s="158">
        <f t="shared" si="7"/>
        <v>0</v>
      </c>
      <c r="AV45" s="158">
        <f t="shared" si="8"/>
        <v>3.0583399282608473E-4</v>
      </c>
      <c r="AW45" s="158">
        <f t="shared" si="9"/>
        <v>0</v>
      </c>
      <c r="AX45" s="158">
        <f t="shared" si="10"/>
        <v>0</v>
      </c>
      <c r="AY45" s="158">
        <f t="shared" si="11"/>
        <v>0</v>
      </c>
      <c r="AZ45" s="158">
        <f t="shared" si="12"/>
        <v>0</v>
      </c>
      <c r="BA45" s="158">
        <f t="shared" si="13"/>
        <v>0</v>
      </c>
      <c r="BB45" s="204">
        <f t="shared" si="14"/>
        <v>0.25152658977900422</v>
      </c>
      <c r="BC45" s="158">
        <f t="shared" si="15"/>
        <v>1.6556681523925934E-4</v>
      </c>
      <c r="BD45" s="158">
        <f t="shared" si="16"/>
        <v>0</v>
      </c>
      <c r="BE45" s="158">
        <f t="shared" si="17"/>
        <v>4.26766641114116E-3</v>
      </c>
      <c r="BF45" s="204">
        <f t="shared" si="18"/>
        <v>7.3992673070787968E-2</v>
      </c>
      <c r="BG45" s="204">
        <f t="shared" si="19"/>
        <v>0.11082853800166932</v>
      </c>
      <c r="BH45" s="158">
        <f t="shared" si="20"/>
        <v>0</v>
      </c>
      <c r="BI45" s="158">
        <f t="shared" si="21"/>
        <v>4.1058603074348843E-4</v>
      </c>
      <c r="BJ45" s="158">
        <f t="shared" si="22"/>
        <v>0</v>
      </c>
      <c r="BK45" s="158">
        <f t="shared" si="23"/>
        <v>0</v>
      </c>
      <c r="BL45" s="158">
        <f t="shared" si="24"/>
        <v>1.4760577259954936E-3</v>
      </c>
      <c r="BM45" s="158">
        <f t="shared" si="25"/>
        <v>0</v>
      </c>
      <c r="BN45" s="205">
        <f t="shared" si="26"/>
        <v>0.19212665350306443</v>
      </c>
      <c r="BO45" s="158">
        <f t="shared" si="27"/>
        <v>0</v>
      </c>
      <c r="BP45" s="205">
        <f t="shared" si="28"/>
        <v>1.4053949818546765E-2</v>
      </c>
      <c r="BQ45" s="158">
        <f t="shared" si="29"/>
        <v>4.7876502716670483E-3</v>
      </c>
      <c r="BR45" s="205">
        <f t="shared" si="30"/>
        <v>0.25841231393577418</v>
      </c>
      <c r="BS45" s="204">
        <f t="shared" si="31"/>
        <v>0</v>
      </c>
    </row>
    <row r="46" spans="1:71" x14ac:dyDescent="0.25">
      <c r="A46" s="72">
        <v>40813</v>
      </c>
      <c r="B46" s="77" t="s">
        <v>150</v>
      </c>
      <c r="C46" s="74">
        <v>26.527210090100208</v>
      </c>
      <c r="D46" s="75"/>
      <c r="E46" s="75"/>
      <c r="F46" s="252">
        <v>0.42183551515629492</v>
      </c>
      <c r="G46" s="75"/>
      <c r="H46" s="75"/>
      <c r="I46" s="75"/>
      <c r="J46" s="179">
        <v>1.032787941412489</v>
      </c>
      <c r="K46" s="75"/>
      <c r="L46" s="75"/>
      <c r="M46" s="75"/>
      <c r="N46" s="75"/>
      <c r="O46" s="75"/>
      <c r="P46" s="75"/>
      <c r="Q46" s="75"/>
      <c r="R46" s="75"/>
      <c r="S46" s="75"/>
      <c r="T46" s="181">
        <v>7.5229692807164374</v>
      </c>
      <c r="U46" s="74">
        <v>8.8740333854847295E-2</v>
      </c>
      <c r="V46" s="75"/>
      <c r="W46" s="75"/>
      <c r="X46" s="182"/>
      <c r="Y46" s="181">
        <v>1.9322032557643538</v>
      </c>
      <c r="Z46" s="75"/>
      <c r="AA46" s="74">
        <v>0.30828314499695819</v>
      </c>
      <c r="AB46" s="75"/>
      <c r="AC46" s="75"/>
      <c r="AD46" s="75"/>
      <c r="AE46" s="75"/>
      <c r="AF46" s="74">
        <v>4.6479916875638718</v>
      </c>
      <c r="AG46" s="75"/>
      <c r="AH46" s="74">
        <v>1.2576306421759247</v>
      </c>
      <c r="AI46" s="74">
        <v>0.78975907063650053</v>
      </c>
      <c r="AJ46" s="74">
        <v>8.5250092178225323</v>
      </c>
      <c r="AK46" s="182"/>
      <c r="AL46" s="22">
        <f t="shared" si="32"/>
        <v>0</v>
      </c>
      <c r="AM46" s="22">
        <f t="shared" si="33"/>
        <v>0</v>
      </c>
      <c r="AN46" s="163">
        <f t="shared" si="34"/>
        <v>1.5901993225956368E-2</v>
      </c>
      <c r="AO46" s="22">
        <f t="shared" si="1"/>
        <v>0</v>
      </c>
      <c r="AP46" s="22">
        <f t="shared" si="2"/>
        <v>0</v>
      </c>
      <c r="AQ46" s="22">
        <f t="shared" si="3"/>
        <v>0</v>
      </c>
      <c r="AR46" s="163">
        <f t="shared" si="4"/>
        <v>3.8933153464107376E-2</v>
      </c>
      <c r="AS46" s="22">
        <f t="shared" si="5"/>
        <v>0</v>
      </c>
      <c r="AT46" s="22">
        <f t="shared" si="6"/>
        <v>0</v>
      </c>
      <c r="AU46" s="22">
        <f t="shared" si="7"/>
        <v>0</v>
      </c>
      <c r="AV46" s="22">
        <f t="shared" si="8"/>
        <v>0</v>
      </c>
      <c r="AW46" s="22">
        <f t="shared" si="9"/>
        <v>0</v>
      </c>
      <c r="AX46" s="22">
        <f t="shared" si="10"/>
        <v>0</v>
      </c>
      <c r="AY46" s="22">
        <f t="shared" si="11"/>
        <v>0</v>
      </c>
      <c r="AZ46" s="22">
        <f t="shared" si="12"/>
        <v>0</v>
      </c>
      <c r="BA46" s="22">
        <f t="shared" si="13"/>
        <v>0</v>
      </c>
      <c r="BB46" s="183">
        <f t="shared" si="14"/>
        <v>0.28359443964007219</v>
      </c>
      <c r="BC46" s="22">
        <f t="shared" si="15"/>
        <v>3.3452569476186507E-3</v>
      </c>
      <c r="BD46" s="22">
        <f t="shared" si="16"/>
        <v>0</v>
      </c>
      <c r="BE46" s="22">
        <f t="shared" si="17"/>
        <v>0</v>
      </c>
      <c r="BF46" s="183">
        <f t="shared" si="18"/>
        <v>0</v>
      </c>
      <c r="BG46" s="183">
        <f t="shared" si="19"/>
        <v>7.2838540095305396E-2</v>
      </c>
      <c r="BH46" s="22">
        <f t="shared" si="20"/>
        <v>0</v>
      </c>
      <c r="BI46" s="22">
        <f t="shared" si="21"/>
        <v>1.1621393427724521E-2</v>
      </c>
      <c r="BJ46" s="22">
        <f t="shared" si="22"/>
        <v>0</v>
      </c>
      <c r="BK46" s="22">
        <f t="shared" si="23"/>
        <v>0</v>
      </c>
      <c r="BL46" s="22">
        <f t="shared" si="24"/>
        <v>0</v>
      </c>
      <c r="BM46" s="22">
        <f t="shared" si="25"/>
        <v>0</v>
      </c>
      <c r="BN46" s="22">
        <f t="shared" si="26"/>
        <v>0.17521600167438919</v>
      </c>
      <c r="BO46" s="22">
        <f t="shared" si="27"/>
        <v>0</v>
      </c>
      <c r="BP46" s="22">
        <f t="shared" si="28"/>
        <v>4.7409080634727763E-2</v>
      </c>
      <c r="BQ46" s="22">
        <f t="shared" si="29"/>
        <v>2.9771659663947615E-2</v>
      </c>
      <c r="BR46" s="22">
        <f t="shared" si="30"/>
        <v>0.32136848122615103</v>
      </c>
      <c r="BS46" s="183">
        <f t="shared" si="31"/>
        <v>0</v>
      </c>
    </row>
    <row r="47" spans="1:71" x14ac:dyDescent="0.25">
      <c r="A47" s="72">
        <v>40814</v>
      </c>
      <c r="B47" s="77" t="s">
        <v>151</v>
      </c>
      <c r="C47" s="74">
        <v>28.383546561254864</v>
      </c>
      <c r="D47" s="74">
        <v>0.29363636536270971</v>
      </c>
      <c r="E47" s="75"/>
      <c r="F47" s="252">
        <v>1.4446930858104232</v>
      </c>
      <c r="G47" s="75"/>
      <c r="H47" s="75"/>
      <c r="I47" s="75"/>
      <c r="J47" s="179">
        <v>0.96136316417013379</v>
      </c>
      <c r="K47" s="75"/>
      <c r="L47" s="75"/>
      <c r="M47" s="75"/>
      <c r="N47" s="74">
        <v>7.3552355061014041E-2</v>
      </c>
      <c r="O47" s="75"/>
      <c r="P47" s="75"/>
      <c r="Q47" s="75"/>
      <c r="R47" s="75"/>
      <c r="S47" s="75"/>
      <c r="T47" s="181">
        <v>6.7026165066586669</v>
      </c>
      <c r="U47" s="74">
        <v>1.1312861661589157E-2</v>
      </c>
      <c r="V47" s="75"/>
      <c r="W47" s="75"/>
      <c r="X47" s="181">
        <v>2.9158004643151871</v>
      </c>
      <c r="Y47" s="181">
        <v>1.1421761760312044</v>
      </c>
      <c r="Z47" s="74">
        <v>0.22592889985049136</v>
      </c>
      <c r="AA47" s="74">
        <v>0.17224207730251651</v>
      </c>
      <c r="AB47" s="75"/>
      <c r="AC47" s="75"/>
      <c r="AD47" s="74">
        <v>1.1329151707714811E-2</v>
      </c>
      <c r="AE47" s="75"/>
      <c r="AF47" s="74">
        <v>2.3998237958069941</v>
      </c>
      <c r="AG47" s="75"/>
      <c r="AH47" s="74">
        <v>1.5530968976607453</v>
      </c>
      <c r="AI47" s="74">
        <v>0.53459936207364833</v>
      </c>
      <c r="AJ47" s="74">
        <v>9.9413753977818331</v>
      </c>
      <c r="AK47" s="182"/>
      <c r="AL47" s="22">
        <f t="shared" si="32"/>
        <v>1.0345302153450401E-2</v>
      </c>
      <c r="AM47" s="22">
        <f t="shared" si="33"/>
        <v>0</v>
      </c>
      <c r="AN47" s="163">
        <f t="shared" si="34"/>
        <v>5.0898962985214471E-2</v>
      </c>
      <c r="AO47" s="22">
        <f t="shared" si="1"/>
        <v>0</v>
      </c>
      <c r="AP47" s="22">
        <f t="shared" si="2"/>
        <v>0</v>
      </c>
      <c r="AQ47" s="22">
        <f t="shared" si="3"/>
        <v>0</v>
      </c>
      <c r="AR47" s="163">
        <f t="shared" si="4"/>
        <v>3.3870438357497167E-2</v>
      </c>
      <c r="AS47" s="22">
        <f t="shared" si="5"/>
        <v>0</v>
      </c>
      <c r="AT47" s="22">
        <f t="shared" si="6"/>
        <v>0</v>
      </c>
      <c r="AU47" s="22">
        <f t="shared" si="7"/>
        <v>0</v>
      </c>
      <c r="AV47" s="22">
        <f t="shared" si="8"/>
        <v>2.5913729597631437E-3</v>
      </c>
      <c r="AW47" s="22">
        <f t="shared" si="9"/>
        <v>0</v>
      </c>
      <c r="AX47" s="22">
        <f t="shared" si="10"/>
        <v>0</v>
      </c>
      <c r="AY47" s="22">
        <f t="shared" si="11"/>
        <v>0</v>
      </c>
      <c r="AZ47" s="22">
        <f t="shared" si="12"/>
        <v>0</v>
      </c>
      <c r="BA47" s="22">
        <f t="shared" si="13"/>
        <v>0</v>
      </c>
      <c r="BB47" s="183">
        <f t="shared" si="14"/>
        <v>0.236144432909174</v>
      </c>
      <c r="BC47" s="22">
        <f t="shared" si="15"/>
        <v>3.9857111010333873E-4</v>
      </c>
      <c r="BD47" s="22">
        <f t="shared" si="16"/>
        <v>0</v>
      </c>
      <c r="BE47" s="22">
        <f t="shared" si="17"/>
        <v>0</v>
      </c>
      <c r="BF47" s="183">
        <f t="shared" si="18"/>
        <v>0.10272854585041243</v>
      </c>
      <c r="BG47" s="183">
        <f t="shared" si="19"/>
        <v>4.0240784341951781E-2</v>
      </c>
      <c r="BH47" s="22">
        <f t="shared" si="20"/>
        <v>7.9598544657874769E-3</v>
      </c>
      <c r="BI47" s="22">
        <f t="shared" si="21"/>
        <v>6.0683775697585509E-3</v>
      </c>
      <c r="BJ47" s="22">
        <f t="shared" si="22"/>
        <v>0</v>
      </c>
      <c r="BK47" s="22">
        <f t="shared" si="23"/>
        <v>0</v>
      </c>
      <c r="BL47" s="22">
        <f t="shared" si="24"/>
        <v>3.9914503577857097E-4</v>
      </c>
      <c r="BM47" s="22">
        <f t="shared" si="25"/>
        <v>0</v>
      </c>
      <c r="BN47" s="22">
        <f t="shared" si="26"/>
        <v>8.4549821518177998E-2</v>
      </c>
      <c r="BO47" s="22">
        <f t="shared" si="27"/>
        <v>0</v>
      </c>
      <c r="BP47" s="22">
        <f t="shared" si="28"/>
        <v>5.4718211281630659E-2</v>
      </c>
      <c r="BQ47" s="22">
        <f t="shared" si="29"/>
        <v>1.8834833093176819E-2</v>
      </c>
      <c r="BR47" s="22">
        <f t="shared" si="30"/>
        <v>0.35025134636812322</v>
      </c>
      <c r="BS47" s="183">
        <f t="shared" si="31"/>
        <v>0</v>
      </c>
    </row>
    <row r="48" spans="1:71" x14ac:dyDescent="0.25">
      <c r="A48" s="72">
        <v>40815</v>
      </c>
      <c r="B48" s="77" t="s">
        <v>152</v>
      </c>
      <c r="C48" s="74">
        <v>31.963435316623567</v>
      </c>
      <c r="D48" s="75"/>
      <c r="E48" s="75"/>
      <c r="F48" s="199">
        <v>0.33470515202866297</v>
      </c>
      <c r="G48" s="75"/>
      <c r="H48" s="75"/>
      <c r="I48" s="75"/>
      <c r="J48" s="179">
        <v>1.1788307418610593</v>
      </c>
      <c r="K48" s="75"/>
      <c r="L48" s="75"/>
      <c r="M48" s="75"/>
      <c r="N48" s="75"/>
      <c r="O48" s="75"/>
      <c r="P48" s="75"/>
      <c r="Q48" s="75"/>
      <c r="R48" s="75"/>
      <c r="S48" s="74">
        <v>0.35618127846219855</v>
      </c>
      <c r="T48" s="181">
        <v>11.741261653746475</v>
      </c>
      <c r="U48" s="75"/>
      <c r="V48" s="75"/>
      <c r="W48" s="74">
        <v>0.12936353436178885</v>
      </c>
      <c r="X48" s="181">
        <v>1.1547363511137103</v>
      </c>
      <c r="Y48" s="181">
        <v>0.8912307266001811</v>
      </c>
      <c r="Z48" s="74">
        <v>0.18056450262849641</v>
      </c>
      <c r="AA48" s="74">
        <v>7.381225741693026E-2</v>
      </c>
      <c r="AB48" s="75"/>
      <c r="AC48" s="75"/>
      <c r="AD48" s="74">
        <v>1.7140374475382029E-2</v>
      </c>
      <c r="AE48" s="75"/>
      <c r="AF48" s="74">
        <v>6.4604271742471528</v>
      </c>
      <c r="AG48" s="75"/>
      <c r="AH48" s="74">
        <v>2.0810690625636235</v>
      </c>
      <c r="AI48" s="75"/>
      <c r="AJ48" s="74">
        <v>7.3473093949310506</v>
      </c>
      <c r="AK48" s="181">
        <v>1.6803112186857184E-2</v>
      </c>
      <c r="AL48" s="22">
        <f t="shared" si="32"/>
        <v>0</v>
      </c>
      <c r="AM48" s="22">
        <f t="shared" si="33"/>
        <v>0</v>
      </c>
      <c r="AN48" s="163">
        <f t="shared" si="34"/>
        <v>1.0471501223605626E-2</v>
      </c>
      <c r="AO48" s="22">
        <f t="shared" si="1"/>
        <v>0</v>
      </c>
      <c r="AP48" s="22">
        <f t="shared" si="2"/>
        <v>0</v>
      </c>
      <c r="AQ48" s="22">
        <f t="shared" si="3"/>
        <v>0</v>
      </c>
      <c r="AR48" s="163">
        <f t="shared" si="4"/>
        <v>3.6880602168815446E-2</v>
      </c>
      <c r="AS48" s="22">
        <f t="shared" si="5"/>
        <v>0</v>
      </c>
      <c r="AT48" s="22">
        <f t="shared" si="6"/>
        <v>0</v>
      </c>
      <c r="AU48" s="22">
        <f t="shared" si="7"/>
        <v>0</v>
      </c>
      <c r="AV48" s="22">
        <f t="shared" si="8"/>
        <v>0</v>
      </c>
      <c r="AW48" s="22">
        <f t="shared" si="9"/>
        <v>0</v>
      </c>
      <c r="AX48" s="22">
        <f t="shared" si="10"/>
        <v>0</v>
      </c>
      <c r="AY48" s="22">
        <f t="shared" si="11"/>
        <v>0</v>
      </c>
      <c r="AZ48" s="22">
        <f t="shared" si="12"/>
        <v>0</v>
      </c>
      <c r="BA48" s="22">
        <f t="shared" si="13"/>
        <v>1.1143397914959269E-2</v>
      </c>
      <c r="BB48" s="183">
        <f t="shared" si="14"/>
        <v>0.36733415971843525</v>
      </c>
      <c r="BC48" s="22">
        <f t="shared" si="15"/>
        <v>0</v>
      </c>
      <c r="BD48" s="22">
        <f t="shared" si="16"/>
        <v>0</v>
      </c>
      <c r="BE48" s="22">
        <f t="shared" si="17"/>
        <v>4.0472350071367128E-3</v>
      </c>
      <c r="BF48" s="183">
        <f t="shared" si="18"/>
        <v>3.6126791118511414E-2</v>
      </c>
      <c r="BG48" s="183">
        <f t="shared" si="19"/>
        <v>2.7882820409377874E-2</v>
      </c>
      <c r="BH48" s="22">
        <f t="shared" si="20"/>
        <v>5.6490956256691309E-3</v>
      </c>
      <c r="BI48" s="22">
        <f t="shared" si="21"/>
        <v>2.3092717251997604E-3</v>
      </c>
      <c r="BJ48" s="22">
        <f t="shared" si="22"/>
        <v>0</v>
      </c>
      <c r="BK48" s="22">
        <f t="shared" si="23"/>
        <v>0</v>
      </c>
      <c r="BL48" s="22">
        <f t="shared" si="24"/>
        <v>5.3624944583061291E-4</v>
      </c>
      <c r="BM48" s="22">
        <f t="shared" si="25"/>
        <v>0</v>
      </c>
      <c r="BN48" s="22">
        <f t="shared" si="26"/>
        <v>0.20211930007683526</v>
      </c>
      <c r="BO48" s="22">
        <f t="shared" si="27"/>
        <v>0</v>
      </c>
      <c r="BP48" s="22">
        <f t="shared" si="28"/>
        <v>6.5107803399383032E-2</v>
      </c>
      <c r="BQ48" s="22">
        <f t="shared" si="29"/>
        <v>0</v>
      </c>
      <c r="BR48" s="22">
        <f t="shared" si="30"/>
        <v>0.22986607422356309</v>
      </c>
      <c r="BS48" s="183">
        <f t="shared" si="31"/>
        <v>5.2569794267758854E-4</v>
      </c>
    </row>
    <row r="49" spans="1:71" x14ac:dyDescent="0.25">
      <c r="A49" s="72">
        <v>40816</v>
      </c>
      <c r="B49" s="77" t="s">
        <v>153</v>
      </c>
      <c r="C49" s="74">
        <v>2.564470637018633</v>
      </c>
      <c r="D49" s="75"/>
      <c r="E49" s="75"/>
      <c r="F49" s="252">
        <v>0.47921123784399</v>
      </c>
      <c r="G49" s="75"/>
      <c r="H49" s="75"/>
      <c r="I49" s="75"/>
      <c r="J49" s="179">
        <v>2.3456776400139375E-2</v>
      </c>
      <c r="K49" s="75"/>
      <c r="L49" s="75"/>
      <c r="M49" s="75"/>
      <c r="N49" s="74">
        <v>1.3448810991491689E-3</v>
      </c>
      <c r="O49" s="75"/>
      <c r="P49" s="75"/>
      <c r="Q49" s="75"/>
      <c r="R49" s="75"/>
      <c r="S49" s="75"/>
      <c r="T49" s="181">
        <v>0.11311206849830248</v>
      </c>
      <c r="U49" s="75"/>
      <c r="V49" s="75"/>
      <c r="W49" s="75"/>
      <c r="X49" s="181">
        <v>0.35605900270106677</v>
      </c>
      <c r="Y49" s="181">
        <v>0.21678749687812693</v>
      </c>
      <c r="Z49" s="75"/>
      <c r="AA49" s="75"/>
      <c r="AB49" s="75"/>
      <c r="AC49" s="75"/>
      <c r="AD49" s="75"/>
      <c r="AE49" s="75"/>
      <c r="AF49" s="74">
        <v>0.51291985049844446</v>
      </c>
      <c r="AG49" s="75"/>
      <c r="AH49" s="75"/>
      <c r="AI49" s="75"/>
      <c r="AJ49" s="74">
        <v>0.8615793230994141</v>
      </c>
      <c r="AK49" s="182"/>
      <c r="AL49" s="22">
        <f t="shared" si="32"/>
        <v>0</v>
      </c>
      <c r="AM49" s="22">
        <f t="shared" si="33"/>
        <v>0</v>
      </c>
      <c r="AN49" s="163">
        <f t="shared" si="34"/>
        <v>0.18686555850025435</v>
      </c>
      <c r="AO49" s="22">
        <f t="shared" si="1"/>
        <v>0</v>
      </c>
      <c r="AP49" s="22">
        <f t="shared" si="2"/>
        <v>0</v>
      </c>
      <c r="AQ49" s="22">
        <f t="shared" si="3"/>
        <v>0</v>
      </c>
      <c r="AR49" s="163">
        <f t="shared" si="4"/>
        <v>9.1468297829330695E-3</v>
      </c>
      <c r="AS49" s="22">
        <f t="shared" si="5"/>
        <v>0</v>
      </c>
      <c r="AT49" s="22">
        <f t="shared" si="6"/>
        <v>0</v>
      </c>
      <c r="AU49" s="22">
        <f t="shared" si="7"/>
        <v>0</v>
      </c>
      <c r="AV49" s="22">
        <f t="shared" si="8"/>
        <v>5.2442834779839085E-4</v>
      </c>
      <c r="AW49" s="22">
        <f t="shared" si="9"/>
        <v>0</v>
      </c>
      <c r="AX49" s="22">
        <f t="shared" si="10"/>
        <v>0</v>
      </c>
      <c r="AY49" s="22">
        <f t="shared" si="11"/>
        <v>0</v>
      </c>
      <c r="AZ49" s="22">
        <f t="shared" si="12"/>
        <v>0</v>
      </c>
      <c r="BA49" s="22">
        <f t="shared" si="13"/>
        <v>0</v>
      </c>
      <c r="BB49" s="183">
        <f t="shared" si="14"/>
        <v>4.4107375169560425E-2</v>
      </c>
      <c r="BC49" s="22">
        <f t="shared" si="15"/>
        <v>0</v>
      </c>
      <c r="BD49" s="22">
        <f t="shared" si="16"/>
        <v>0</v>
      </c>
      <c r="BE49" s="22">
        <f t="shared" si="17"/>
        <v>0</v>
      </c>
      <c r="BF49" s="183">
        <f t="shared" si="18"/>
        <v>0.13884308034620702</v>
      </c>
      <c r="BG49" s="183">
        <f t="shared" si="19"/>
        <v>8.453498891691609E-2</v>
      </c>
      <c r="BH49" s="22">
        <f t="shared" si="20"/>
        <v>0</v>
      </c>
      <c r="BI49" s="22">
        <f t="shared" si="21"/>
        <v>0</v>
      </c>
      <c r="BJ49" s="22">
        <f t="shared" si="22"/>
        <v>0</v>
      </c>
      <c r="BK49" s="22">
        <f t="shared" si="23"/>
        <v>0</v>
      </c>
      <c r="BL49" s="22">
        <f t="shared" si="24"/>
        <v>0</v>
      </c>
      <c r="BM49" s="22">
        <f t="shared" si="25"/>
        <v>0</v>
      </c>
      <c r="BN49" s="22">
        <f t="shared" si="26"/>
        <v>0.2000100305670677</v>
      </c>
      <c r="BO49" s="22">
        <f t="shared" si="27"/>
        <v>0</v>
      </c>
      <c r="BP49" s="22">
        <f t="shared" si="28"/>
        <v>0</v>
      </c>
      <c r="BQ49" s="22">
        <f t="shared" si="29"/>
        <v>0</v>
      </c>
      <c r="BR49" s="22">
        <f t="shared" si="30"/>
        <v>0.33596770836926293</v>
      </c>
      <c r="BS49" s="183">
        <f t="shared" si="31"/>
        <v>0</v>
      </c>
    </row>
    <row r="50" spans="1:71" x14ac:dyDescent="0.25">
      <c r="A50" s="72">
        <v>40817</v>
      </c>
      <c r="B50" s="77" t="s">
        <v>154</v>
      </c>
      <c r="C50" s="74">
        <v>1.4017780216852544</v>
      </c>
      <c r="D50" s="75"/>
      <c r="E50" s="75"/>
      <c r="F50" s="252">
        <v>7.1878783748187181E-2</v>
      </c>
      <c r="G50" s="75"/>
      <c r="H50" s="75"/>
      <c r="I50" s="75"/>
      <c r="J50" s="179">
        <v>0.2574262420002168</v>
      </c>
      <c r="K50" s="75"/>
      <c r="L50" s="75"/>
      <c r="M50" s="75"/>
      <c r="N50" s="75"/>
      <c r="O50" s="75"/>
      <c r="P50" s="75"/>
      <c r="Q50" s="75"/>
      <c r="R50" s="75"/>
      <c r="S50" s="75"/>
      <c r="T50" s="181">
        <v>0.31956053204783263</v>
      </c>
      <c r="U50" s="75"/>
      <c r="V50" s="75"/>
      <c r="W50" s="75"/>
      <c r="X50" s="181">
        <v>0.2071506698543667</v>
      </c>
      <c r="Y50" s="182"/>
      <c r="Z50" s="75"/>
      <c r="AA50" s="75"/>
      <c r="AB50" s="75"/>
      <c r="AC50" s="75"/>
      <c r="AD50" s="75"/>
      <c r="AE50" s="75"/>
      <c r="AF50" s="74">
        <v>0.41929733218111642</v>
      </c>
      <c r="AG50" s="75"/>
      <c r="AH50" s="75"/>
      <c r="AI50" s="75"/>
      <c r="AJ50" s="74">
        <v>0.1264644618535348</v>
      </c>
      <c r="AK50" s="182"/>
      <c r="AL50" s="22">
        <f t="shared" si="32"/>
        <v>0</v>
      </c>
      <c r="AM50" s="22">
        <f t="shared" si="33"/>
        <v>0</v>
      </c>
      <c r="AN50" s="163">
        <f t="shared" si="34"/>
        <v>5.1276865977519466E-2</v>
      </c>
      <c r="AO50" s="22">
        <f t="shared" si="1"/>
        <v>0</v>
      </c>
      <c r="AP50" s="22">
        <f t="shared" si="2"/>
        <v>0</v>
      </c>
      <c r="AQ50" s="22">
        <f t="shared" si="3"/>
        <v>0</v>
      </c>
      <c r="AR50" s="163">
        <f t="shared" si="4"/>
        <v>0.18364265812266919</v>
      </c>
      <c r="AS50" s="22">
        <f t="shared" si="5"/>
        <v>0</v>
      </c>
      <c r="AT50" s="22">
        <f t="shared" si="6"/>
        <v>0</v>
      </c>
      <c r="AU50" s="22">
        <f t="shared" si="7"/>
        <v>0</v>
      </c>
      <c r="AV50" s="22">
        <f t="shared" si="8"/>
        <v>0</v>
      </c>
      <c r="AW50" s="22">
        <f t="shared" si="9"/>
        <v>0</v>
      </c>
      <c r="AX50" s="22">
        <f t="shared" si="10"/>
        <v>0</v>
      </c>
      <c r="AY50" s="22">
        <f t="shared" si="11"/>
        <v>0</v>
      </c>
      <c r="AZ50" s="22">
        <f t="shared" si="12"/>
        <v>0</v>
      </c>
      <c r="BA50" s="22">
        <f t="shared" si="13"/>
        <v>0</v>
      </c>
      <c r="BB50" s="183">
        <f t="shared" si="14"/>
        <v>0.22796800000020581</v>
      </c>
      <c r="BC50" s="22">
        <f t="shared" si="15"/>
        <v>0</v>
      </c>
      <c r="BD50" s="22">
        <f t="shared" si="16"/>
        <v>0</v>
      </c>
      <c r="BE50" s="22">
        <f t="shared" si="17"/>
        <v>0</v>
      </c>
      <c r="BF50" s="183">
        <f t="shared" si="18"/>
        <v>0.14777708499475878</v>
      </c>
      <c r="BG50" s="183">
        <f t="shared" si="19"/>
        <v>0</v>
      </c>
      <c r="BH50" s="22">
        <f t="shared" si="20"/>
        <v>0</v>
      </c>
      <c r="BI50" s="22">
        <f t="shared" si="21"/>
        <v>0</v>
      </c>
      <c r="BJ50" s="22">
        <f t="shared" si="22"/>
        <v>0</v>
      </c>
      <c r="BK50" s="22">
        <f t="shared" si="23"/>
        <v>0</v>
      </c>
      <c r="BL50" s="22">
        <f t="shared" si="24"/>
        <v>0</v>
      </c>
      <c r="BM50" s="22">
        <f t="shared" si="25"/>
        <v>0</v>
      </c>
      <c r="BN50" s="22">
        <f t="shared" si="26"/>
        <v>0.29911820965563868</v>
      </c>
      <c r="BO50" s="22">
        <f t="shared" si="27"/>
        <v>0</v>
      </c>
      <c r="BP50" s="22">
        <f t="shared" si="28"/>
        <v>0</v>
      </c>
      <c r="BQ50" s="22">
        <f t="shared" si="29"/>
        <v>0</v>
      </c>
      <c r="BR50" s="22">
        <f t="shared" si="30"/>
        <v>9.0217181249207967E-2</v>
      </c>
      <c r="BS50" s="183">
        <f t="shared" si="31"/>
        <v>0</v>
      </c>
    </row>
    <row r="51" spans="1:71" x14ac:dyDescent="0.25">
      <c r="A51" s="72">
        <v>40818</v>
      </c>
      <c r="B51" s="77" t="s">
        <v>155</v>
      </c>
      <c r="C51" s="74">
        <v>2.1751308218983003</v>
      </c>
      <c r="D51" s="74">
        <v>4.6495128247849342E-2</v>
      </c>
      <c r="E51" s="75"/>
      <c r="F51" s="252">
        <v>0.21941724170772597</v>
      </c>
      <c r="G51" s="75"/>
      <c r="H51" s="75"/>
      <c r="I51" s="75"/>
      <c r="J51" s="253"/>
      <c r="K51" s="75"/>
      <c r="L51" s="75"/>
      <c r="M51" s="75"/>
      <c r="N51" s="75"/>
      <c r="O51" s="75"/>
      <c r="P51" s="75"/>
      <c r="Q51" s="75"/>
      <c r="R51" s="75"/>
      <c r="S51" s="75"/>
      <c r="T51" s="181">
        <v>1.0138802453306273</v>
      </c>
      <c r="U51" s="75"/>
      <c r="V51" s="75"/>
      <c r="W51" s="75"/>
      <c r="X51" s="181">
        <v>6.9314405293062473E-2</v>
      </c>
      <c r="Y51" s="182"/>
      <c r="Z51" s="74">
        <v>4.2893785655207406E-2</v>
      </c>
      <c r="AA51" s="75"/>
      <c r="AB51" s="75"/>
      <c r="AC51" s="75"/>
      <c r="AD51" s="75"/>
      <c r="AE51" s="75"/>
      <c r="AF51" s="74">
        <v>0.54496407436515937</v>
      </c>
      <c r="AG51" s="75"/>
      <c r="AH51" s="75"/>
      <c r="AI51" s="75"/>
      <c r="AJ51" s="74">
        <v>0.23816594129866839</v>
      </c>
      <c r="AK51" s="182"/>
      <c r="AL51" s="22">
        <f t="shared" si="32"/>
        <v>2.1375784748096982E-2</v>
      </c>
      <c r="AM51" s="22">
        <f t="shared" si="33"/>
        <v>0</v>
      </c>
      <c r="AN51" s="163">
        <f t="shared" si="34"/>
        <v>0.10087542298547088</v>
      </c>
      <c r="AO51" s="22">
        <f t="shared" si="1"/>
        <v>0</v>
      </c>
      <c r="AP51" s="22">
        <f t="shared" si="2"/>
        <v>0</v>
      </c>
      <c r="AQ51" s="22">
        <f t="shared" si="3"/>
        <v>0</v>
      </c>
      <c r="AR51" s="163">
        <f t="shared" si="4"/>
        <v>0</v>
      </c>
      <c r="AS51" s="22">
        <f t="shared" si="5"/>
        <v>0</v>
      </c>
      <c r="AT51" s="22">
        <f t="shared" si="6"/>
        <v>0</v>
      </c>
      <c r="AU51" s="22">
        <f t="shared" si="7"/>
        <v>0</v>
      </c>
      <c r="AV51" s="22">
        <f t="shared" si="8"/>
        <v>0</v>
      </c>
      <c r="AW51" s="22">
        <f t="shared" si="9"/>
        <v>0</v>
      </c>
      <c r="AX51" s="22">
        <f t="shared" si="10"/>
        <v>0</v>
      </c>
      <c r="AY51" s="22">
        <f t="shared" si="11"/>
        <v>0</v>
      </c>
      <c r="AZ51" s="22">
        <f t="shared" si="12"/>
        <v>0</v>
      </c>
      <c r="BA51" s="22">
        <f t="shared" si="13"/>
        <v>0</v>
      </c>
      <c r="BB51" s="183">
        <f t="shared" si="14"/>
        <v>0.46612380051963231</v>
      </c>
      <c r="BC51" s="22">
        <f t="shared" si="15"/>
        <v>0</v>
      </c>
      <c r="BD51" s="22">
        <f t="shared" si="16"/>
        <v>0</v>
      </c>
      <c r="BE51" s="22">
        <f t="shared" si="17"/>
        <v>0</v>
      </c>
      <c r="BF51" s="183">
        <f t="shared" si="18"/>
        <v>3.1866775365984548E-2</v>
      </c>
      <c r="BG51" s="183">
        <f t="shared" si="19"/>
        <v>0</v>
      </c>
      <c r="BH51" s="22">
        <f t="shared" si="20"/>
        <v>1.9720094636778096E-2</v>
      </c>
      <c r="BI51" s="22">
        <f t="shared" si="21"/>
        <v>0</v>
      </c>
      <c r="BJ51" s="22">
        <f t="shared" si="22"/>
        <v>0</v>
      </c>
      <c r="BK51" s="22">
        <f t="shared" si="23"/>
        <v>0</v>
      </c>
      <c r="BL51" s="22">
        <f t="shared" si="24"/>
        <v>0</v>
      </c>
      <c r="BM51" s="22">
        <f t="shared" si="25"/>
        <v>0</v>
      </c>
      <c r="BN51" s="22">
        <f t="shared" si="26"/>
        <v>0.25054312544270474</v>
      </c>
      <c r="BO51" s="22">
        <f t="shared" si="27"/>
        <v>0</v>
      </c>
      <c r="BP51" s="22">
        <f t="shared" si="28"/>
        <v>0</v>
      </c>
      <c r="BQ51" s="22">
        <f t="shared" si="29"/>
        <v>0</v>
      </c>
      <c r="BR51" s="22">
        <f t="shared" si="30"/>
        <v>0.10949499630133235</v>
      </c>
      <c r="BS51" s="183">
        <f t="shared" si="31"/>
        <v>0</v>
      </c>
    </row>
    <row r="52" spans="1:71" x14ac:dyDescent="0.25">
      <c r="A52" s="72">
        <v>40820</v>
      </c>
      <c r="B52" s="77" t="s">
        <v>156</v>
      </c>
      <c r="C52" s="74">
        <v>6.7006593692234251</v>
      </c>
      <c r="D52" s="74">
        <v>0.25688061647677024</v>
      </c>
      <c r="E52" s="75"/>
      <c r="F52" s="252">
        <v>0.21335098518156595</v>
      </c>
      <c r="G52" s="75"/>
      <c r="H52" s="75"/>
      <c r="I52" s="75"/>
      <c r="J52" s="179">
        <v>0.18147442088938698</v>
      </c>
      <c r="K52" s="75"/>
      <c r="L52" s="75"/>
      <c r="M52" s="75"/>
      <c r="N52" s="75"/>
      <c r="O52" s="74">
        <v>0.13613070734916444</v>
      </c>
      <c r="P52" s="75"/>
      <c r="Q52" s="75"/>
      <c r="R52" s="75"/>
      <c r="S52" s="75"/>
      <c r="T52" s="181">
        <v>1.9106674436641</v>
      </c>
      <c r="U52" s="75"/>
      <c r="V52" s="75"/>
      <c r="W52" s="75"/>
      <c r="X52" s="181">
        <v>0.87157511428041912</v>
      </c>
      <c r="Y52" s="182"/>
      <c r="Z52" s="75"/>
      <c r="AA52" s="75"/>
      <c r="AB52" s="75"/>
      <c r="AC52" s="75"/>
      <c r="AD52" s="74">
        <v>7.2497996480515754E-3</v>
      </c>
      <c r="AE52" s="75"/>
      <c r="AF52" s="74">
        <v>1.3158893693300886</v>
      </c>
      <c r="AG52" s="75"/>
      <c r="AH52" s="74">
        <v>0.15338921205146289</v>
      </c>
      <c r="AI52" s="75"/>
      <c r="AJ52" s="74">
        <v>1.433598850160682</v>
      </c>
      <c r="AK52" s="181">
        <v>0.22045285019173361</v>
      </c>
      <c r="AL52" s="22">
        <f t="shared" si="32"/>
        <v>3.833661768521468E-2</v>
      </c>
      <c r="AM52" s="22">
        <f t="shared" si="33"/>
        <v>0</v>
      </c>
      <c r="AN52" s="163">
        <f t="shared" si="34"/>
        <v>3.1840297114863234E-2</v>
      </c>
      <c r="AO52" s="22">
        <f t="shared" si="1"/>
        <v>0</v>
      </c>
      <c r="AP52" s="22">
        <f t="shared" si="2"/>
        <v>0</v>
      </c>
      <c r="AQ52" s="22">
        <f t="shared" si="3"/>
        <v>0</v>
      </c>
      <c r="AR52" s="163">
        <f t="shared" si="4"/>
        <v>2.7083069126437178E-2</v>
      </c>
      <c r="AS52" s="22">
        <f t="shared" si="5"/>
        <v>0</v>
      </c>
      <c r="AT52" s="22">
        <f t="shared" si="6"/>
        <v>0</v>
      </c>
      <c r="AU52" s="22">
        <f t="shared" si="7"/>
        <v>0</v>
      </c>
      <c r="AV52" s="22">
        <f t="shared" si="8"/>
        <v>0</v>
      </c>
      <c r="AW52" s="22">
        <f t="shared" si="9"/>
        <v>2.0316016655677473E-2</v>
      </c>
      <c r="AX52" s="22">
        <f t="shared" si="10"/>
        <v>0</v>
      </c>
      <c r="AY52" s="22">
        <f t="shared" si="11"/>
        <v>0</v>
      </c>
      <c r="AZ52" s="22">
        <f t="shared" si="12"/>
        <v>0</v>
      </c>
      <c r="BA52" s="22">
        <f t="shared" si="13"/>
        <v>0</v>
      </c>
      <c r="BB52" s="183">
        <f t="shared" si="14"/>
        <v>0.28514618314130735</v>
      </c>
      <c r="BC52" s="22">
        <f t="shared" si="15"/>
        <v>0</v>
      </c>
      <c r="BD52" s="22">
        <f t="shared" si="16"/>
        <v>0</v>
      </c>
      <c r="BE52" s="22">
        <f t="shared" si="17"/>
        <v>0</v>
      </c>
      <c r="BF52" s="183">
        <f t="shared" si="18"/>
        <v>0.13007303703328385</v>
      </c>
      <c r="BG52" s="183">
        <f t="shared" si="19"/>
        <v>0</v>
      </c>
      <c r="BH52" s="22">
        <f t="shared" si="20"/>
        <v>0</v>
      </c>
      <c r="BI52" s="22">
        <f t="shared" si="21"/>
        <v>0</v>
      </c>
      <c r="BJ52" s="22">
        <f t="shared" si="22"/>
        <v>0</v>
      </c>
      <c r="BK52" s="22">
        <f t="shared" si="23"/>
        <v>0</v>
      </c>
      <c r="BL52" s="22">
        <f t="shared" si="24"/>
        <v>1.0819531703626642E-3</v>
      </c>
      <c r="BM52" s="22">
        <f t="shared" si="25"/>
        <v>0</v>
      </c>
      <c r="BN52" s="22">
        <f t="shared" si="26"/>
        <v>0.19638207179640499</v>
      </c>
      <c r="BO52" s="22">
        <f t="shared" si="27"/>
        <v>0</v>
      </c>
      <c r="BP52" s="22">
        <f t="shared" si="28"/>
        <v>2.2891659402355196E-2</v>
      </c>
      <c r="BQ52" s="22">
        <f t="shared" si="29"/>
        <v>0</v>
      </c>
      <c r="BR52" s="22">
        <f t="shared" si="30"/>
        <v>0.21394892221283429</v>
      </c>
      <c r="BS52" s="183">
        <f t="shared" si="31"/>
        <v>3.2900172661259011E-2</v>
      </c>
    </row>
    <row r="53" spans="1:71" x14ac:dyDescent="0.25">
      <c r="A53" s="72">
        <v>40821</v>
      </c>
      <c r="B53" s="77" t="s">
        <v>157</v>
      </c>
      <c r="C53" s="74">
        <v>15.434988475786469</v>
      </c>
      <c r="D53" s="74">
        <v>0.36015345239132007</v>
      </c>
      <c r="E53" s="75"/>
      <c r="F53" s="252">
        <v>1.595013183534695</v>
      </c>
      <c r="G53" s="75"/>
      <c r="H53" s="75"/>
      <c r="I53" s="75"/>
      <c r="J53" s="179">
        <v>0.52924376252723937</v>
      </c>
      <c r="K53" s="75"/>
      <c r="L53" s="75"/>
      <c r="M53" s="75"/>
      <c r="N53" s="75"/>
      <c r="O53" s="75"/>
      <c r="P53" s="75"/>
      <c r="Q53" s="75"/>
      <c r="R53" s="75"/>
      <c r="S53" s="74">
        <v>8.1628298931165258E-2</v>
      </c>
      <c r="T53" s="181">
        <v>4.3010829806085908</v>
      </c>
      <c r="U53" s="74">
        <v>0.20192109244534451</v>
      </c>
      <c r="V53" s="75"/>
      <c r="W53" s="75"/>
      <c r="X53" s="182"/>
      <c r="Y53" s="181">
        <v>2.6587842431978417</v>
      </c>
      <c r="Z53" s="74">
        <v>1.080097235152421E-2</v>
      </c>
      <c r="AA53" s="74">
        <v>0.10885857462605977</v>
      </c>
      <c r="AB53" s="75"/>
      <c r="AC53" s="75"/>
      <c r="AD53" s="74">
        <v>4.7064937157192399E-2</v>
      </c>
      <c r="AE53" s="75"/>
      <c r="AF53" s="74">
        <v>1.3204386784504591</v>
      </c>
      <c r="AG53" s="75"/>
      <c r="AH53" s="75"/>
      <c r="AI53" s="74">
        <v>0.1112226784183464</v>
      </c>
      <c r="AJ53" s="74">
        <v>4.1087756211466875</v>
      </c>
      <c r="AK53" s="182"/>
      <c r="AL53" s="22">
        <f t="shared" si="32"/>
        <v>2.3333574427756028E-2</v>
      </c>
      <c r="AM53" s="22">
        <f t="shared" si="33"/>
        <v>0</v>
      </c>
      <c r="AN53" s="163">
        <f t="shared" si="34"/>
        <v>0.10333750401154243</v>
      </c>
      <c r="AO53" s="22">
        <f t="shared" si="1"/>
        <v>0</v>
      </c>
      <c r="AP53" s="22">
        <f t="shared" si="2"/>
        <v>0</v>
      </c>
      <c r="AQ53" s="22">
        <f t="shared" si="3"/>
        <v>0</v>
      </c>
      <c r="AR53" s="163">
        <f t="shared" si="4"/>
        <v>3.4288575165280298E-2</v>
      </c>
      <c r="AS53" s="22">
        <f t="shared" si="5"/>
        <v>0</v>
      </c>
      <c r="AT53" s="22">
        <f t="shared" si="6"/>
        <v>0</v>
      </c>
      <c r="AU53" s="22">
        <f t="shared" si="7"/>
        <v>0</v>
      </c>
      <c r="AV53" s="22">
        <f t="shared" si="8"/>
        <v>0</v>
      </c>
      <c r="AW53" s="22">
        <f t="shared" si="9"/>
        <v>0</v>
      </c>
      <c r="AX53" s="22">
        <f t="shared" si="10"/>
        <v>0</v>
      </c>
      <c r="AY53" s="22">
        <f t="shared" si="11"/>
        <v>0</v>
      </c>
      <c r="AZ53" s="22">
        <f t="shared" si="12"/>
        <v>0</v>
      </c>
      <c r="BA53" s="22">
        <f t="shared" si="13"/>
        <v>5.2885234776312989E-3</v>
      </c>
      <c r="BB53" s="183">
        <f t="shared" si="14"/>
        <v>0.27865799753306497</v>
      </c>
      <c r="BC53" s="22">
        <f t="shared" si="15"/>
        <v>1.3082037136736894E-2</v>
      </c>
      <c r="BD53" s="22">
        <f t="shared" si="16"/>
        <v>0</v>
      </c>
      <c r="BE53" s="22">
        <f t="shared" si="17"/>
        <v>0</v>
      </c>
      <c r="BF53" s="183">
        <f t="shared" si="18"/>
        <v>0</v>
      </c>
      <c r="BG53" s="183">
        <f t="shared" si="19"/>
        <v>0.17225696328628892</v>
      </c>
      <c r="BH53" s="22">
        <f t="shared" si="20"/>
        <v>6.997719738157345E-4</v>
      </c>
      <c r="BI53" s="22">
        <f t="shared" si="21"/>
        <v>7.0527149920993418E-3</v>
      </c>
      <c r="BJ53" s="22">
        <f t="shared" si="22"/>
        <v>0</v>
      </c>
      <c r="BK53" s="22">
        <f t="shared" si="23"/>
        <v>0</v>
      </c>
      <c r="BL53" s="22">
        <f t="shared" si="24"/>
        <v>3.0492369483155236E-3</v>
      </c>
      <c r="BM53" s="22">
        <f t="shared" si="25"/>
        <v>0</v>
      </c>
      <c r="BN53" s="22">
        <f t="shared" si="26"/>
        <v>8.5548407147947564E-2</v>
      </c>
      <c r="BO53" s="22">
        <f t="shared" si="27"/>
        <v>0</v>
      </c>
      <c r="BP53" s="22">
        <f t="shared" si="28"/>
        <v>0</v>
      </c>
      <c r="BQ53" s="22">
        <f t="shared" si="29"/>
        <v>7.2058802371525081E-3</v>
      </c>
      <c r="BR53" s="22">
        <f t="shared" si="30"/>
        <v>0.26619881366236858</v>
      </c>
      <c r="BS53" s="183">
        <f t="shared" si="31"/>
        <v>0</v>
      </c>
    </row>
    <row r="54" spans="1:71" x14ac:dyDescent="0.25">
      <c r="A54" s="72">
        <v>40822</v>
      </c>
      <c r="B54" s="77" t="s">
        <v>15</v>
      </c>
      <c r="C54" s="74">
        <v>16.332062530029233</v>
      </c>
      <c r="D54" s="74">
        <v>0.47915273892296939</v>
      </c>
      <c r="E54" s="75"/>
      <c r="F54" s="252">
        <v>1.312629804880209</v>
      </c>
      <c r="G54" s="75"/>
      <c r="H54" s="75"/>
      <c r="I54" s="75"/>
      <c r="J54" s="179">
        <v>0.6854241401504283</v>
      </c>
      <c r="K54" s="75"/>
      <c r="L54" s="75"/>
      <c r="M54" s="75"/>
      <c r="N54" s="75"/>
      <c r="O54" s="75"/>
      <c r="P54" s="75"/>
      <c r="Q54" s="74">
        <v>3.387228002459116E-4</v>
      </c>
      <c r="R54" s="75"/>
      <c r="S54" s="75"/>
      <c r="T54" s="181">
        <v>1.8722134297639741</v>
      </c>
      <c r="U54" s="74">
        <v>3.9586360246281455E-2</v>
      </c>
      <c r="V54" s="74">
        <v>0.16037997065438761</v>
      </c>
      <c r="W54" s="75"/>
      <c r="X54" s="181">
        <v>2.5894741924729683</v>
      </c>
      <c r="Y54" s="181">
        <v>0.91374217925072576</v>
      </c>
      <c r="Z54" s="75"/>
      <c r="AA54" s="74">
        <v>2.9591838219737876E-2</v>
      </c>
      <c r="AB54" s="75"/>
      <c r="AC54" s="75"/>
      <c r="AD54" s="75"/>
      <c r="AE54" s="75"/>
      <c r="AF54" s="74">
        <v>3.9145300081798586</v>
      </c>
      <c r="AG54" s="75"/>
      <c r="AH54" s="74">
        <v>0.26261689283352818</v>
      </c>
      <c r="AI54" s="75"/>
      <c r="AJ54" s="74">
        <v>4.0723822516539219</v>
      </c>
      <c r="AK54" s="182"/>
      <c r="AL54" s="22">
        <f t="shared" si="32"/>
        <v>2.9338164609764798E-2</v>
      </c>
      <c r="AM54" s="22">
        <f t="shared" si="33"/>
        <v>0</v>
      </c>
      <c r="AN54" s="163">
        <f t="shared" si="34"/>
        <v>8.0371343329522477E-2</v>
      </c>
      <c r="AO54" s="22">
        <f t="shared" si="1"/>
        <v>0</v>
      </c>
      <c r="AP54" s="22">
        <f t="shared" si="2"/>
        <v>0</v>
      </c>
      <c r="AQ54" s="22">
        <f t="shared" si="3"/>
        <v>0</v>
      </c>
      <c r="AR54" s="163">
        <f t="shared" si="4"/>
        <v>4.1968008565370182E-2</v>
      </c>
      <c r="AS54" s="22">
        <f t="shared" si="5"/>
        <v>0</v>
      </c>
      <c r="AT54" s="22">
        <f t="shared" si="6"/>
        <v>0</v>
      </c>
      <c r="AU54" s="22">
        <f t="shared" si="7"/>
        <v>0</v>
      </c>
      <c r="AV54" s="22">
        <f t="shared" si="8"/>
        <v>0</v>
      </c>
      <c r="AW54" s="22">
        <f t="shared" si="9"/>
        <v>0</v>
      </c>
      <c r="AX54" s="22">
        <f t="shared" si="10"/>
        <v>0</v>
      </c>
      <c r="AY54" s="22">
        <f t="shared" si="11"/>
        <v>2.0739744268252279E-5</v>
      </c>
      <c r="AZ54" s="22">
        <f t="shared" si="12"/>
        <v>0</v>
      </c>
      <c r="BA54" s="22">
        <f t="shared" si="13"/>
        <v>0</v>
      </c>
      <c r="BB54" s="183">
        <f t="shared" si="14"/>
        <v>0.11463423106062666</v>
      </c>
      <c r="BC54" s="22">
        <f t="shared" si="15"/>
        <v>2.4238432943478692E-3</v>
      </c>
      <c r="BD54" s="22">
        <f t="shared" si="16"/>
        <v>9.8199459106589979E-3</v>
      </c>
      <c r="BE54" s="22">
        <f t="shared" si="17"/>
        <v>0</v>
      </c>
      <c r="BF54" s="183">
        <f t="shared" si="18"/>
        <v>0.1585515722654004</v>
      </c>
      <c r="BG54" s="183">
        <f t="shared" si="19"/>
        <v>5.5947751704394817E-2</v>
      </c>
      <c r="BH54" s="22">
        <f t="shared" si="20"/>
        <v>0</v>
      </c>
      <c r="BI54" s="22">
        <f t="shared" si="21"/>
        <v>1.8118861696327898E-3</v>
      </c>
      <c r="BJ54" s="22">
        <f t="shared" si="22"/>
        <v>0</v>
      </c>
      <c r="BK54" s="22">
        <f t="shared" si="23"/>
        <v>0</v>
      </c>
      <c r="BL54" s="22">
        <f t="shared" si="24"/>
        <v>0</v>
      </c>
      <c r="BM54" s="22">
        <f t="shared" si="25"/>
        <v>0</v>
      </c>
      <c r="BN54" s="22">
        <f t="shared" si="26"/>
        <v>0.23968375096423611</v>
      </c>
      <c r="BO54" s="22">
        <f t="shared" si="27"/>
        <v>0</v>
      </c>
      <c r="BP54" s="22">
        <f t="shared" si="28"/>
        <v>1.6079836355675409E-2</v>
      </c>
      <c r="BQ54" s="22">
        <f t="shared" si="29"/>
        <v>0</v>
      </c>
      <c r="BR54" s="22">
        <f t="shared" si="30"/>
        <v>0.2493489260261014</v>
      </c>
      <c r="BS54" s="183">
        <f t="shared" si="31"/>
        <v>0</v>
      </c>
    </row>
    <row r="55" spans="1:71" x14ac:dyDescent="0.25">
      <c r="A55" s="72">
        <v>40823</v>
      </c>
      <c r="B55" s="77" t="s">
        <v>158</v>
      </c>
      <c r="C55" s="74">
        <v>12.114341714044672</v>
      </c>
      <c r="D55" s="74">
        <v>0.2856818810492639</v>
      </c>
      <c r="E55" s="75"/>
      <c r="F55" s="252">
        <v>0.36200601087390311</v>
      </c>
      <c r="G55" s="75"/>
      <c r="H55" s="75"/>
      <c r="I55" s="75"/>
      <c r="J55" s="179">
        <v>0.16633372824085374</v>
      </c>
      <c r="K55" s="75"/>
      <c r="L55" s="75"/>
      <c r="M55" s="74">
        <v>0.13885233044492404</v>
      </c>
      <c r="N55" s="75"/>
      <c r="O55" s="75"/>
      <c r="P55" s="75"/>
      <c r="Q55" s="75"/>
      <c r="R55" s="75"/>
      <c r="S55" s="75"/>
      <c r="T55" s="181">
        <v>2.0999216453177953</v>
      </c>
      <c r="U55" s="74">
        <v>5.3135223327274328E-2</v>
      </c>
      <c r="V55" s="74">
        <v>0.312125021436442</v>
      </c>
      <c r="W55" s="75"/>
      <c r="X55" s="181">
        <v>0.63220021488601919</v>
      </c>
      <c r="Y55" s="181">
        <v>1.3122598433661019</v>
      </c>
      <c r="Z55" s="75"/>
      <c r="AA55" s="74">
        <v>0.2814632919422797</v>
      </c>
      <c r="AB55" s="75"/>
      <c r="AC55" s="75"/>
      <c r="AD55" s="75"/>
      <c r="AE55" s="74">
        <v>0.11360985044863738</v>
      </c>
      <c r="AF55" s="74">
        <v>0.12939934579182896</v>
      </c>
      <c r="AG55" s="75"/>
      <c r="AH55" s="74">
        <v>0.68869129915197258</v>
      </c>
      <c r="AI55" s="75"/>
      <c r="AJ55" s="74">
        <v>5.5386620277673781</v>
      </c>
      <c r="AK55" s="182"/>
      <c r="AL55" s="22">
        <f t="shared" si="32"/>
        <v>2.3582121735765526E-2</v>
      </c>
      <c r="AM55" s="22">
        <f t="shared" si="33"/>
        <v>0</v>
      </c>
      <c r="AN55" s="163">
        <f t="shared" si="34"/>
        <v>2.9882433517143904E-2</v>
      </c>
      <c r="AO55" s="22">
        <f t="shared" si="1"/>
        <v>0</v>
      </c>
      <c r="AP55" s="22">
        <f t="shared" si="2"/>
        <v>0</v>
      </c>
      <c r="AQ55" s="22">
        <f t="shared" si="3"/>
        <v>0</v>
      </c>
      <c r="AR55" s="163">
        <f t="shared" si="4"/>
        <v>1.3730315040396785E-2</v>
      </c>
      <c r="AS55" s="22">
        <f t="shared" si="5"/>
        <v>0</v>
      </c>
      <c r="AT55" s="22">
        <f t="shared" si="6"/>
        <v>0</v>
      </c>
      <c r="AU55" s="22">
        <f t="shared" si="7"/>
        <v>1.1461813916306043E-2</v>
      </c>
      <c r="AV55" s="22">
        <f t="shared" si="8"/>
        <v>0</v>
      </c>
      <c r="AW55" s="22">
        <f t="shared" si="9"/>
        <v>0</v>
      </c>
      <c r="AX55" s="22">
        <f t="shared" si="10"/>
        <v>0</v>
      </c>
      <c r="AY55" s="22">
        <f t="shared" si="11"/>
        <v>0</v>
      </c>
      <c r="AZ55" s="22">
        <f t="shared" si="12"/>
        <v>0</v>
      </c>
      <c r="BA55" s="22">
        <f t="shared" si="13"/>
        <v>0</v>
      </c>
      <c r="BB55" s="183">
        <f t="shared" si="14"/>
        <v>0.17334178735302361</v>
      </c>
      <c r="BC55" s="22">
        <f t="shared" si="15"/>
        <v>4.386142027484035E-3</v>
      </c>
      <c r="BD55" s="22">
        <f t="shared" si="16"/>
        <v>2.5764918045409115E-2</v>
      </c>
      <c r="BE55" s="22">
        <f t="shared" si="17"/>
        <v>0</v>
      </c>
      <c r="BF55" s="183">
        <f t="shared" si="18"/>
        <v>5.2186097256368663E-2</v>
      </c>
      <c r="BG55" s="183">
        <f t="shared" si="19"/>
        <v>0.10832283539143882</v>
      </c>
      <c r="BH55" s="22">
        <f t="shared" si="20"/>
        <v>0</v>
      </c>
      <c r="BI55" s="22">
        <f t="shared" si="21"/>
        <v>2.3233890754127174E-2</v>
      </c>
      <c r="BJ55" s="22">
        <f t="shared" si="22"/>
        <v>0</v>
      </c>
      <c r="BK55" s="22">
        <f t="shared" si="23"/>
        <v>0</v>
      </c>
      <c r="BL55" s="22">
        <f t="shared" si="24"/>
        <v>0</v>
      </c>
      <c r="BM55" s="22">
        <f t="shared" si="25"/>
        <v>9.3781282656840211E-3</v>
      </c>
      <c r="BN55" s="22">
        <f t="shared" si="26"/>
        <v>1.0681500394017347E-2</v>
      </c>
      <c r="BO55" s="22">
        <f t="shared" si="27"/>
        <v>0</v>
      </c>
      <c r="BP55" s="22">
        <f t="shared" si="28"/>
        <v>5.6849254826082982E-2</v>
      </c>
      <c r="BQ55" s="22">
        <f t="shared" si="29"/>
        <v>0</v>
      </c>
      <c r="BR55" s="22">
        <f t="shared" si="30"/>
        <v>0.45719876147675204</v>
      </c>
      <c r="BS55" s="183">
        <f t="shared" si="31"/>
        <v>0</v>
      </c>
    </row>
    <row r="56" spans="1:71" x14ac:dyDescent="0.25">
      <c r="A56" s="72">
        <v>40824</v>
      </c>
      <c r="B56" s="77" t="s">
        <v>159</v>
      </c>
      <c r="C56" s="74">
        <v>7.1500853493760106</v>
      </c>
      <c r="D56" s="75"/>
      <c r="E56" s="75"/>
      <c r="F56" s="252">
        <v>0.15362187067570435</v>
      </c>
      <c r="G56" s="75"/>
      <c r="H56" s="75"/>
      <c r="I56" s="75"/>
      <c r="J56" s="179">
        <v>6.1570161551697353E-2</v>
      </c>
      <c r="K56" s="75"/>
      <c r="L56" s="75"/>
      <c r="M56" s="74">
        <v>0.20037630719832678</v>
      </c>
      <c r="N56" s="75"/>
      <c r="O56" s="75"/>
      <c r="P56" s="75"/>
      <c r="Q56" s="75"/>
      <c r="R56" s="75"/>
      <c r="S56" s="75"/>
      <c r="T56" s="181">
        <v>1.3638890048868417</v>
      </c>
      <c r="U56" s="74">
        <v>1.8224485398820295E-2</v>
      </c>
      <c r="V56" s="75"/>
      <c r="W56" s="75"/>
      <c r="X56" s="181">
        <v>1.608916694714954</v>
      </c>
      <c r="Y56" s="182"/>
      <c r="Z56" s="74">
        <v>0.12288608070320488</v>
      </c>
      <c r="AA56" s="74">
        <v>0.25760975602127922</v>
      </c>
      <c r="AB56" s="75"/>
      <c r="AC56" s="75"/>
      <c r="AD56" s="74">
        <v>7.5608645486730325E-2</v>
      </c>
      <c r="AE56" s="75"/>
      <c r="AF56" s="74">
        <v>2.013092604404108</v>
      </c>
      <c r="AG56" s="75"/>
      <c r="AH56" s="75"/>
      <c r="AI56" s="74">
        <v>0.40965210389512285</v>
      </c>
      <c r="AJ56" s="74">
        <v>0.86463763443921848</v>
      </c>
      <c r="AK56" s="182"/>
      <c r="AL56" s="22">
        <f t="shared" si="32"/>
        <v>0</v>
      </c>
      <c r="AM56" s="22">
        <f t="shared" si="33"/>
        <v>0</v>
      </c>
      <c r="AN56" s="163">
        <f t="shared" si="34"/>
        <v>2.148531984854013E-2</v>
      </c>
      <c r="AO56" s="22">
        <f t="shared" si="1"/>
        <v>0</v>
      </c>
      <c r="AP56" s="22">
        <f t="shared" si="2"/>
        <v>0</v>
      </c>
      <c r="AQ56" s="22">
        <f t="shared" si="3"/>
        <v>0</v>
      </c>
      <c r="AR56" s="163">
        <f t="shared" si="4"/>
        <v>8.6111086152378044E-3</v>
      </c>
      <c r="AS56" s="22">
        <f t="shared" si="5"/>
        <v>0</v>
      </c>
      <c r="AT56" s="22">
        <f t="shared" si="6"/>
        <v>0</v>
      </c>
      <c r="AU56" s="22">
        <f t="shared" si="7"/>
        <v>2.8024323823744805E-2</v>
      </c>
      <c r="AV56" s="22">
        <f t="shared" si="8"/>
        <v>0</v>
      </c>
      <c r="AW56" s="22">
        <f t="shared" si="9"/>
        <v>0</v>
      </c>
      <c r="AX56" s="22">
        <f t="shared" si="10"/>
        <v>0</v>
      </c>
      <c r="AY56" s="22">
        <f t="shared" si="11"/>
        <v>0</v>
      </c>
      <c r="AZ56" s="22">
        <f t="shared" si="12"/>
        <v>0</v>
      </c>
      <c r="BA56" s="22">
        <f t="shared" si="13"/>
        <v>0</v>
      </c>
      <c r="BB56" s="183">
        <f t="shared" si="14"/>
        <v>0.19075142998200278</v>
      </c>
      <c r="BC56" s="22">
        <f t="shared" si="15"/>
        <v>2.5488486512137585E-3</v>
      </c>
      <c r="BD56" s="22">
        <f t="shared" si="16"/>
        <v>0</v>
      </c>
      <c r="BE56" s="22">
        <f t="shared" si="17"/>
        <v>0</v>
      </c>
      <c r="BF56" s="183">
        <f t="shared" si="18"/>
        <v>0.22502062788038815</v>
      </c>
      <c r="BG56" s="183">
        <f t="shared" si="19"/>
        <v>0</v>
      </c>
      <c r="BH56" s="22">
        <f t="shared" si="20"/>
        <v>1.7186659277281104E-2</v>
      </c>
      <c r="BI56" s="22">
        <f t="shared" si="21"/>
        <v>3.60289064302933E-2</v>
      </c>
      <c r="BJ56" s="22">
        <f t="shared" si="22"/>
        <v>0</v>
      </c>
      <c r="BK56" s="22">
        <f t="shared" si="23"/>
        <v>0</v>
      </c>
      <c r="BL56" s="22">
        <f t="shared" si="24"/>
        <v>1.0574509504747202E-2</v>
      </c>
      <c r="BM56" s="22">
        <f t="shared" si="25"/>
        <v>0</v>
      </c>
      <c r="BN56" s="22">
        <f t="shared" si="26"/>
        <v>0.2815480523711219</v>
      </c>
      <c r="BO56" s="22">
        <f t="shared" si="27"/>
        <v>0</v>
      </c>
      <c r="BP56" s="22">
        <f t="shared" si="28"/>
        <v>0</v>
      </c>
      <c r="BQ56" s="22">
        <f t="shared" si="29"/>
        <v>5.7293316635845942E-2</v>
      </c>
      <c r="BR56" s="22">
        <f t="shared" si="30"/>
        <v>0.12092689697958302</v>
      </c>
      <c r="BS56" s="183">
        <f t="shared" si="31"/>
        <v>0</v>
      </c>
    </row>
    <row r="57" spans="1:71" x14ac:dyDescent="0.25">
      <c r="A57" s="72">
        <v>40825</v>
      </c>
      <c r="B57" s="77" t="s">
        <v>160</v>
      </c>
      <c r="C57" s="74">
        <v>13.663017419496709</v>
      </c>
      <c r="D57" s="75"/>
      <c r="E57" s="75"/>
      <c r="F57" s="252">
        <v>0.31244407647063221</v>
      </c>
      <c r="G57" s="75"/>
      <c r="H57" s="75"/>
      <c r="I57" s="75"/>
      <c r="J57" s="179">
        <v>0.98348669353170992</v>
      </c>
      <c r="K57" s="75"/>
      <c r="L57" s="75"/>
      <c r="M57" s="75"/>
      <c r="N57" s="75"/>
      <c r="O57" s="75"/>
      <c r="P57" s="75"/>
      <c r="Q57" s="74">
        <v>2.6209602806212436E-3</v>
      </c>
      <c r="R57" s="75"/>
      <c r="S57" s="75"/>
      <c r="T57" s="181">
        <v>6.6229921294049863</v>
      </c>
      <c r="U57" s="74">
        <v>6.0498929611943295E-2</v>
      </c>
      <c r="V57" s="75"/>
      <c r="W57" s="75"/>
      <c r="X57" s="181">
        <v>5.9406786426274352E-2</v>
      </c>
      <c r="Y57" s="181">
        <v>1.008949063949738</v>
      </c>
      <c r="Z57" s="75"/>
      <c r="AA57" s="74">
        <v>6.5663467447553303E-2</v>
      </c>
      <c r="AB57" s="75"/>
      <c r="AC57" s="75"/>
      <c r="AD57" s="75"/>
      <c r="AE57" s="75"/>
      <c r="AF57" s="74">
        <v>0.76536632121443282</v>
      </c>
      <c r="AG57" s="75"/>
      <c r="AH57" s="74">
        <v>5.5643591701646657E-2</v>
      </c>
      <c r="AI57" s="74">
        <v>0.75854077134447229</v>
      </c>
      <c r="AJ57" s="74">
        <v>2.9674046281126976</v>
      </c>
      <c r="AK57" s="182"/>
      <c r="AL57" s="22">
        <f t="shared" si="32"/>
        <v>0</v>
      </c>
      <c r="AM57" s="22">
        <f t="shared" si="33"/>
        <v>0</v>
      </c>
      <c r="AN57" s="163">
        <f t="shared" si="34"/>
        <v>2.2867867827262234E-2</v>
      </c>
      <c r="AO57" s="22">
        <f t="shared" si="1"/>
        <v>0</v>
      </c>
      <c r="AP57" s="22">
        <f t="shared" si="2"/>
        <v>0</v>
      </c>
      <c r="AQ57" s="22">
        <f t="shared" si="3"/>
        <v>0</v>
      </c>
      <c r="AR57" s="163">
        <f t="shared" si="4"/>
        <v>7.1981661395549748E-2</v>
      </c>
      <c r="AS57" s="22">
        <f t="shared" si="5"/>
        <v>0</v>
      </c>
      <c r="AT57" s="22">
        <f t="shared" si="6"/>
        <v>0</v>
      </c>
      <c r="AU57" s="22">
        <f t="shared" si="7"/>
        <v>0</v>
      </c>
      <c r="AV57" s="22">
        <f t="shared" si="8"/>
        <v>0</v>
      </c>
      <c r="AW57" s="22">
        <f t="shared" si="9"/>
        <v>0</v>
      </c>
      <c r="AX57" s="22">
        <f t="shared" si="10"/>
        <v>0</v>
      </c>
      <c r="AY57" s="22">
        <f t="shared" si="11"/>
        <v>1.9182880326868451E-4</v>
      </c>
      <c r="AZ57" s="22">
        <f t="shared" si="12"/>
        <v>0</v>
      </c>
      <c r="BA57" s="22">
        <f t="shared" si="13"/>
        <v>0</v>
      </c>
      <c r="BB57" s="183">
        <f t="shared" si="14"/>
        <v>0.48473861417714209</v>
      </c>
      <c r="BC57" s="22">
        <f t="shared" si="15"/>
        <v>4.4279332854844479E-3</v>
      </c>
      <c r="BD57" s="22">
        <f t="shared" si="16"/>
        <v>0</v>
      </c>
      <c r="BE57" s="22">
        <f t="shared" si="17"/>
        <v>0</v>
      </c>
      <c r="BF57" s="183">
        <f t="shared" si="18"/>
        <v>4.3479990255668333E-3</v>
      </c>
      <c r="BG57" s="183">
        <f t="shared" si="19"/>
        <v>7.3845259284380224E-2</v>
      </c>
      <c r="BH57" s="22">
        <f t="shared" si="20"/>
        <v>0</v>
      </c>
      <c r="BI57" s="22">
        <f t="shared" si="21"/>
        <v>4.8059272290653411E-3</v>
      </c>
      <c r="BJ57" s="22">
        <f t="shared" si="22"/>
        <v>0</v>
      </c>
      <c r="BK57" s="22">
        <f t="shared" si="23"/>
        <v>0</v>
      </c>
      <c r="BL57" s="22">
        <f t="shared" si="24"/>
        <v>0</v>
      </c>
      <c r="BM57" s="22">
        <f t="shared" si="25"/>
        <v>0</v>
      </c>
      <c r="BN57" s="22">
        <f t="shared" si="26"/>
        <v>5.6017371398669122E-2</v>
      </c>
      <c r="BO57" s="22">
        <f t="shared" si="27"/>
        <v>0</v>
      </c>
      <c r="BP57" s="22">
        <f t="shared" si="28"/>
        <v>4.0725697694160116E-3</v>
      </c>
      <c r="BQ57" s="22">
        <f t="shared" si="29"/>
        <v>5.5517807527790883E-2</v>
      </c>
      <c r="BR57" s="22">
        <f t="shared" si="30"/>
        <v>0.21718516027640439</v>
      </c>
      <c r="BS57" s="183">
        <f t="shared" si="31"/>
        <v>0</v>
      </c>
    </row>
    <row r="58" spans="1:71" x14ac:dyDescent="0.25">
      <c r="A58" s="72">
        <v>40826</v>
      </c>
      <c r="B58" s="77" t="s">
        <v>161</v>
      </c>
      <c r="C58" s="74">
        <v>6.7067101422591069</v>
      </c>
      <c r="D58" s="75"/>
      <c r="E58" s="75"/>
      <c r="F58" s="252">
        <v>0.26267179860277179</v>
      </c>
      <c r="G58" s="75"/>
      <c r="H58" s="75"/>
      <c r="I58" s="75"/>
      <c r="J58" s="179">
        <v>1.0833690081049022E-2</v>
      </c>
      <c r="K58" s="75"/>
      <c r="L58" s="75"/>
      <c r="M58" s="75"/>
      <c r="N58" s="75"/>
      <c r="O58" s="75"/>
      <c r="P58" s="75"/>
      <c r="Q58" s="75"/>
      <c r="R58" s="75"/>
      <c r="S58" s="75"/>
      <c r="T58" s="181">
        <v>2.8617112049356215</v>
      </c>
      <c r="U58" s="75"/>
      <c r="V58" s="75"/>
      <c r="W58" s="75"/>
      <c r="X58" s="182"/>
      <c r="Y58" s="181">
        <v>0.64527850870793402</v>
      </c>
      <c r="Z58" s="75"/>
      <c r="AA58" s="75"/>
      <c r="AB58" s="75"/>
      <c r="AC58" s="75"/>
      <c r="AD58" s="75"/>
      <c r="AE58" s="75"/>
      <c r="AF58" s="74">
        <v>1.68304372578744</v>
      </c>
      <c r="AG58" s="75"/>
      <c r="AH58" s="75"/>
      <c r="AI58" s="75"/>
      <c r="AJ58" s="74">
        <v>1.2431712141442894</v>
      </c>
      <c r="AK58" s="182"/>
      <c r="AL58" s="22">
        <f t="shared" si="32"/>
        <v>0</v>
      </c>
      <c r="AM58" s="22">
        <f t="shared" si="33"/>
        <v>0</v>
      </c>
      <c r="AN58" s="163">
        <f t="shared" si="34"/>
        <v>3.9165521251272199E-2</v>
      </c>
      <c r="AO58" s="22">
        <f t="shared" si="1"/>
        <v>0</v>
      </c>
      <c r="AP58" s="22">
        <f t="shared" si="2"/>
        <v>0</v>
      </c>
      <c r="AQ58" s="22">
        <f t="shared" si="3"/>
        <v>0</v>
      </c>
      <c r="AR58" s="163">
        <f t="shared" si="4"/>
        <v>1.6153508726708999E-3</v>
      </c>
      <c r="AS58" s="22">
        <f t="shared" si="5"/>
        <v>0</v>
      </c>
      <c r="AT58" s="22">
        <f t="shared" si="6"/>
        <v>0</v>
      </c>
      <c r="AU58" s="22">
        <f t="shared" si="7"/>
        <v>0</v>
      </c>
      <c r="AV58" s="22">
        <f t="shared" si="8"/>
        <v>0</v>
      </c>
      <c r="AW58" s="22">
        <f t="shared" si="9"/>
        <v>0</v>
      </c>
      <c r="AX58" s="22">
        <f t="shared" si="10"/>
        <v>0</v>
      </c>
      <c r="AY58" s="22">
        <f t="shared" si="11"/>
        <v>0</v>
      </c>
      <c r="AZ58" s="22">
        <f t="shared" si="12"/>
        <v>0</v>
      </c>
      <c r="BA58" s="22">
        <f t="shared" si="13"/>
        <v>0</v>
      </c>
      <c r="BB58" s="183">
        <f t="shared" si="14"/>
        <v>0.42669373571163088</v>
      </c>
      <c r="BC58" s="22">
        <f t="shared" si="15"/>
        <v>0</v>
      </c>
      <c r="BD58" s="22">
        <f t="shared" si="16"/>
        <v>0</v>
      </c>
      <c r="BE58" s="22">
        <f t="shared" si="17"/>
        <v>0</v>
      </c>
      <c r="BF58" s="183">
        <f t="shared" si="18"/>
        <v>0</v>
      </c>
      <c r="BG58" s="183">
        <f t="shared" si="19"/>
        <v>9.6213865668954748E-2</v>
      </c>
      <c r="BH58" s="22">
        <f t="shared" si="20"/>
        <v>0</v>
      </c>
      <c r="BI58" s="22">
        <f t="shared" si="21"/>
        <v>0</v>
      </c>
      <c r="BJ58" s="22">
        <f t="shared" si="22"/>
        <v>0</v>
      </c>
      <c r="BK58" s="22">
        <f t="shared" si="23"/>
        <v>0</v>
      </c>
      <c r="BL58" s="22">
        <f t="shared" si="24"/>
        <v>0</v>
      </c>
      <c r="BM58" s="22">
        <f t="shared" si="25"/>
        <v>0</v>
      </c>
      <c r="BN58" s="22">
        <f t="shared" si="26"/>
        <v>0.25094922698128103</v>
      </c>
      <c r="BO58" s="22">
        <f t="shared" si="27"/>
        <v>0</v>
      </c>
      <c r="BP58" s="22">
        <f t="shared" si="28"/>
        <v>0</v>
      </c>
      <c r="BQ58" s="22">
        <f t="shared" si="29"/>
        <v>0</v>
      </c>
      <c r="BR58" s="22">
        <f t="shared" si="30"/>
        <v>0.18536229951419017</v>
      </c>
      <c r="BS58" s="183">
        <f t="shared" si="31"/>
        <v>0</v>
      </c>
    </row>
    <row r="59" spans="1:71" x14ac:dyDescent="0.25">
      <c r="A59" s="72">
        <v>40827</v>
      </c>
      <c r="B59" s="77" t="s">
        <v>162</v>
      </c>
      <c r="C59" s="74">
        <v>21.273567314941083</v>
      </c>
      <c r="D59" s="74">
        <v>0.27937720341080768</v>
      </c>
      <c r="E59" s="75"/>
      <c r="F59" s="252">
        <v>1.4231502151532169</v>
      </c>
      <c r="G59" s="75"/>
      <c r="H59" s="75"/>
      <c r="I59" s="75"/>
      <c r="J59" s="179">
        <v>1.2259454018972042</v>
      </c>
      <c r="K59" s="75"/>
      <c r="L59" s="75"/>
      <c r="M59" s="75"/>
      <c r="N59" s="75"/>
      <c r="O59" s="75"/>
      <c r="P59" s="75"/>
      <c r="Q59" s="75"/>
      <c r="R59" s="75"/>
      <c r="S59" s="75"/>
      <c r="T59" s="181">
        <v>4.9462355451200599</v>
      </c>
      <c r="U59" s="74">
        <v>8.6893802482333971E-2</v>
      </c>
      <c r="V59" s="75"/>
      <c r="W59" s="75"/>
      <c r="X59" s="181">
        <v>1.8051844694271995</v>
      </c>
      <c r="Y59" s="181">
        <v>2.3344651764690565</v>
      </c>
      <c r="Z59" s="75"/>
      <c r="AA59" s="74">
        <v>0.32779326125030173</v>
      </c>
      <c r="AB59" s="75"/>
      <c r="AC59" s="75"/>
      <c r="AD59" s="74">
        <v>3.3075011867164592E-2</v>
      </c>
      <c r="AE59" s="75"/>
      <c r="AF59" s="74">
        <v>3.3980549333291892</v>
      </c>
      <c r="AG59" s="75"/>
      <c r="AH59" s="74">
        <v>0.13761729790286328</v>
      </c>
      <c r="AI59" s="74">
        <v>0.4855080976286047</v>
      </c>
      <c r="AJ59" s="74">
        <v>4.0197605212279974</v>
      </c>
      <c r="AK59" s="181">
        <v>0.77050637777507125</v>
      </c>
      <c r="AL59" s="22">
        <f t="shared" si="32"/>
        <v>1.3132597804346271E-2</v>
      </c>
      <c r="AM59" s="22">
        <f t="shared" si="33"/>
        <v>0</v>
      </c>
      <c r="AN59" s="163">
        <f t="shared" si="34"/>
        <v>6.6897582059671556E-2</v>
      </c>
      <c r="AO59" s="22">
        <f t="shared" si="1"/>
        <v>0</v>
      </c>
      <c r="AP59" s="22">
        <f t="shared" si="2"/>
        <v>0</v>
      </c>
      <c r="AQ59" s="22">
        <f t="shared" si="3"/>
        <v>0</v>
      </c>
      <c r="AR59" s="163">
        <f t="shared" si="4"/>
        <v>5.7627636387818502E-2</v>
      </c>
      <c r="AS59" s="22">
        <f t="shared" si="5"/>
        <v>0</v>
      </c>
      <c r="AT59" s="22">
        <f t="shared" si="6"/>
        <v>0</v>
      </c>
      <c r="AU59" s="22">
        <f t="shared" si="7"/>
        <v>0</v>
      </c>
      <c r="AV59" s="22">
        <f t="shared" si="8"/>
        <v>0</v>
      </c>
      <c r="AW59" s="22">
        <f t="shared" si="9"/>
        <v>0</v>
      </c>
      <c r="AX59" s="22">
        <f t="shared" si="10"/>
        <v>0</v>
      </c>
      <c r="AY59" s="22">
        <f t="shared" si="11"/>
        <v>0</v>
      </c>
      <c r="AZ59" s="22">
        <f t="shared" si="12"/>
        <v>0</v>
      </c>
      <c r="BA59" s="22">
        <f t="shared" si="13"/>
        <v>0</v>
      </c>
      <c r="BB59" s="183">
        <f t="shared" si="14"/>
        <v>0.23250616466407914</v>
      </c>
      <c r="BC59" s="22">
        <f t="shared" si="15"/>
        <v>4.0845901016942198E-3</v>
      </c>
      <c r="BD59" s="22">
        <f t="shared" si="16"/>
        <v>0</v>
      </c>
      <c r="BE59" s="22">
        <f t="shared" si="17"/>
        <v>0</v>
      </c>
      <c r="BF59" s="183">
        <f t="shared" si="18"/>
        <v>8.4855748107622919E-2</v>
      </c>
      <c r="BG59" s="183">
        <f t="shared" si="19"/>
        <v>0.10973548262540299</v>
      </c>
      <c r="BH59" s="22">
        <f t="shared" si="20"/>
        <v>0</v>
      </c>
      <c r="BI59" s="22">
        <f t="shared" si="21"/>
        <v>1.540847646271731E-2</v>
      </c>
      <c r="BJ59" s="22">
        <f t="shared" si="22"/>
        <v>0</v>
      </c>
      <c r="BK59" s="22">
        <f t="shared" si="23"/>
        <v>0</v>
      </c>
      <c r="BL59" s="22">
        <f t="shared" si="24"/>
        <v>1.5547468545125016E-3</v>
      </c>
      <c r="BM59" s="22">
        <f t="shared" si="25"/>
        <v>0</v>
      </c>
      <c r="BN59" s="22">
        <f t="shared" si="26"/>
        <v>0.15973131741485747</v>
      </c>
      <c r="BO59" s="22">
        <f t="shared" si="27"/>
        <v>0</v>
      </c>
      <c r="BP59" s="22">
        <f t="shared" si="28"/>
        <v>6.4689337648702909E-3</v>
      </c>
      <c r="BQ59" s="22">
        <f t="shared" si="29"/>
        <v>2.2822129003611805E-2</v>
      </c>
      <c r="BR59" s="22">
        <f t="shared" si="30"/>
        <v>0.1889556397250215</v>
      </c>
      <c r="BS59" s="183">
        <f t="shared" si="31"/>
        <v>3.6218955023773626E-2</v>
      </c>
    </row>
    <row r="60" spans="1:71" x14ac:dyDescent="0.25">
      <c r="A60" s="72">
        <v>40828</v>
      </c>
      <c r="B60" s="77" t="s">
        <v>163</v>
      </c>
      <c r="C60" s="74">
        <v>21.013980848408725</v>
      </c>
      <c r="D60" s="74">
        <v>7.3968429502769426E-2</v>
      </c>
      <c r="E60" s="75"/>
      <c r="F60" s="252">
        <v>0.81187424097102812</v>
      </c>
      <c r="G60" s="75"/>
      <c r="H60" s="75"/>
      <c r="I60" s="75"/>
      <c r="J60" s="179">
        <v>0.4341006084823999</v>
      </c>
      <c r="K60" s="75"/>
      <c r="L60" s="75"/>
      <c r="M60" s="75"/>
      <c r="N60" s="74">
        <v>6.7638528005125494E-3</v>
      </c>
      <c r="O60" s="75"/>
      <c r="P60" s="75"/>
      <c r="Q60" s="75"/>
      <c r="R60" s="75"/>
      <c r="S60" s="75"/>
      <c r="T60" s="181">
        <v>5.6514964638320633</v>
      </c>
      <c r="U60" s="75"/>
      <c r="V60" s="75"/>
      <c r="W60" s="74">
        <v>0.26264232136448556</v>
      </c>
      <c r="X60" s="181">
        <v>0.84616640777780139</v>
      </c>
      <c r="Y60" s="181">
        <v>0.67863496040556681</v>
      </c>
      <c r="Z60" s="74">
        <v>0.59110890246231984</v>
      </c>
      <c r="AA60" s="74">
        <v>4.170361235117627E-2</v>
      </c>
      <c r="AB60" s="75"/>
      <c r="AC60" s="75"/>
      <c r="AD60" s="74">
        <v>0.2766168596561655</v>
      </c>
      <c r="AE60" s="75"/>
      <c r="AF60" s="74">
        <v>4.1683548959165444</v>
      </c>
      <c r="AG60" s="75"/>
      <c r="AH60" s="75"/>
      <c r="AI60" s="75"/>
      <c r="AJ60" s="74">
        <v>7.1705492928858847</v>
      </c>
      <c r="AK60" s="182"/>
      <c r="AL60" s="22">
        <f t="shared" si="32"/>
        <v>3.5199627351126419E-3</v>
      </c>
      <c r="AM60" s="22">
        <f t="shared" si="33"/>
        <v>0</v>
      </c>
      <c r="AN60" s="163">
        <f t="shared" si="34"/>
        <v>3.8634956737980813E-2</v>
      </c>
      <c r="AO60" s="22">
        <f t="shared" si="1"/>
        <v>0</v>
      </c>
      <c r="AP60" s="22">
        <f t="shared" si="2"/>
        <v>0</v>
      </c>
      <c r="AQ60" s="22">
        <f t="shared" si="3"/>
        <v>0</v>
      </c>
      <c r="AR60" s="163">
        <f t="shared" si="4"/>
        <v>2.0657704583150038E-2</v>
      </c>
      <c r="AS60" s="22">
        <f t="shared" si="5"/>
        <v>0</v>
      </c>
      <c r="AT60" s="22">
        <f t="shared" si="6"/>
        <v>0</v>
      </c>
      <c r="AU60" s="22">
        <f t="shared" si="7"/>
        <v>0</v>
      </c>
      <c r="AV60" s="22">
        <f t="shared" si="8"/>
        <v>3.2187393951226245E-4</v>
      </c>
      <c r="AW60" s="22">
        <f t="shared" si="9"/>
        <v>0</v>
      </c>
      <c r="AX60" s="22">
        <f t="shared" si="10"/>
        <v>0</v>
      </c>
      <c r="AY60" s="22">
        <f t="shared" si="11"/>
        <v>0</v>
      </c>
      <c r="AZ60" s="22">
        <f t="shared" si="12"/>
        <v>0</v>
      </c>
      <c r="BA60" s="22">
        <f t="shared" si="13"/>
        <v>0</v>
      </c>
      <c r="BB60" s="183">
        <f t="shared" si="14"/>
        <v>0.26893983127713866</v>
      </c>
      <c r="BC60" s="22">
        <f t="shared" si="15"/>
        <v>0</v>
      </c>
      <c r="BD60" s="22">
        <f t="shared" si="16"/>
        <v>0</v>
      </c>
      <c r="BE60" s="22">
        <f t="shared" si="17"/>
        <v>1.2498456301980218E-2</v>
      </c>
      <c r="BF60" s="183">
        <f t="shared" si="18"/>
        <v>4.0266830634419146E-2</v>
      </c>
      <c r="BG60" s="183">
        <f t="shared" si="19"/>
        <v>3.2294450313870751E-2</v>
      </c>
      <c r="BH60" s="22">
        <f t="shared" si="20"/>
        <v>2.8129315750617594E-2</v>
      </c>
      <c r="BI60" s="22">
        <f t="shared" si="21"/>
        <v>1.984565068942388E-3</v>
      </c>
      <c r="BJ60" s="22">
        <f t="shared" si="22"/>
        <v>0</v>
      </c>
      <c r="BK60" s="22">
        <f t="shared" si="23"/>
        <v>0</v>
      </c>
      <c r="BL60" s="22">
        <f t="shared" si="24"/>
        <v>1.3163467771843539E-2</v>
      </c>
      <c r="BM60" s="22">
        <f t="shared" si="25"/>
        <v>0</v>
      </c>
      <c r="BN60" s="22">
        <f t="shared" si="26"/>
        <v>0.19836103049614195</v>
      </c>
      <c r="BO60" s="22">
        <f t="shared" si="27"/>
        <v>0</v>
      </c>
      <c r="BP60" s="22">
        <f t="shared" si="28"/>
        <v>0</v>
      </c>
      <c r="BQ60" s="22">
        <f t="shared" si="29"/>
        <v>0</v>
      </c>
      <c r="BR60" s="22">
        <f t="shared" si="30"/>
        <v>0.34122755438929003</v>
      </c>
      <c r="BS60" s="183">
        <f t="shared" si="31"/>
        <v>0</v>
      </c>
    </row>
    <row r="61" spans="1:71" x14ac:dyDescent="0.25">
      <c r="A61" s="72">
        <v>40829</v>
      </c>
      <c r="B61" s="77" t="s">
        <v>164</v>
      </c>
      <c r="C61" s="74">
        <v>28.208919236459298</v>
      </c>
      <c r="D61" s="75"/>
      <c r="E61" s="74">
        <v>0.58966208705291734</v>
      </c>
      <c r="F61" s="252">
        <v>2.144816216546499</v>
      </c>
      <c r="G61" s="75"/>
      <c r="H61" s="75"/>
      <c r="I61" s="75"/>
      <c r="J61" s="179">
        <v>0.57798548184401566</v>
      </c>
      <c r="K61" s="75"/>
      <c r="L61" s="75"/>
      <c r="M61" s="74">
        <v>0.10429197505304019</v>
      </c>
      <c r="N61" s="75"/>
      <c r="O61" s="75"/>
      <c r="P61" s="75"/>
      <c r="Q61" s="75"/>
      <c r="R61" s="75"/>
      <c r="S61" s="74">
        <v>9.2432794199008059E-2</v>
      </c>
      <c r="T61" s="181">
        <v>7.0525001572809138</v>
      </c>
      <c r="U61" s="74">
        <v>9.7249065344015867E-2</v>
      </c>
      <c r="V61" s="75"/>
      <c r="W61" s="75"/>
      <c r="X61" s="181">
        <v>2.8722292231875208</v>
      </c>
      <c r="Y61" s="181">
        <v>0.90779341123333301</v>
      </c>
      <c r="Z61" s="75"/>
      <c r="AA61" s="74">
        <v>0.30925873103909207</v>
      </c>
      <c r="AB61" s="75"/>
      <c r="AC61" s="75"/>
      <c r="AD61" s="75"/>
      <c r="AE61" s="75"/>
      <c r="AF61" s="74">
        <v>7.4827144404441635</v>
      </c>
      <c r="AG61" s="75"/>
      <c r="AH61" s="74">
        <v>0.20289795396246169</v>
      </c>
      <c r="AI61" s="75"/>
      <c r="AJ61" s="74">
        <v>5.3736543421780123</v>
      </c>
      <c r="AK61" s="181">
        <v>0.40143335709428229</v>
      </c>
      <c r="AL61" s="22">
        <f t="shared" si="32"/>
        <v>0</v>
      </c>
      <c r="AM61" s="22">
        <f t="shared" si="33"/>
        <v>2.0903391658153095E-2</v>
      </c>
      <c r="AN61" s="163">
        <f t="shared" si="34"/>
        <v>7.6033264463899811E-2</v>
      </c>
      <c r="AO61" s="22">
        <f t="shared" si="1"/>
        <v>0</v>
      </c>
      <c r="AP61" s="22">
        <f t="shared" si="2"/>
        <v>0</v>
      </c>
      <c r="AQ61" s="22">
        <f t="shared" si="3"/>
        <v>0</v>
      </c>
      <c r="AR61" s="163">
        <f t="shared" si="4"/>
        <v>2.0489458564473633E-2</v>
      </c>
      <c r="AS61" s="22">
        <f t="shared" si="5"/>
        <v>0</v>
      </c>
      <c r="AT61" s="22">
        <f t="shared" si="6"/>
        <v>0</v>
      </c>
      <c r="AU61" s="22">
        <f t="shared" si="7"/>
        <v>3.6971276417511797E-3</v>
      </c>
      <c r="AV61" s="22">
        <f t="shared" si="8"/>
        <v>0</v>
      </c>
      <c r="AW61" s="22">
        <f t="shared" si="9"/>
        <v>0</v>
      </c>
      <c r="AX61" s="22">
        <f t="shared" si="10"/>
        <v>0</v>
      </c>
      <c r="AY61" s="22">
        <f t="shared" si="11"/>
        <v>0</v>
      </c>
      <c r="AZ61" s="22">
        <f t="shared" si="12"/>
        <v>0</v>
      </c>
      <c r="BA61" s="22">
        <f t="shared" si="13"/>
        <v>3.2767222814953194E-3</v>
      </c>
      <c r="BB61" s="183">
        <f t="shared" si="14"/>
        <v>0.25000958378319382</v>
      </c>
      <c r="BC61" s="22">
        <f t="shared" si="15"/>
        <v>3.4474580372552532E-3</v>
      </c>
      <c r="BD61" s="22">
        <f t="shared" si="16"/>
        <v>0</v>
      </c>
      <c r="BE61" s="22">
        <f t="shared" si="17"/>
        <v>0</v>
      </c>
      <c r="BF61" s="183">
        <f t="shared" si="18"/>
        <v>0.10181989600917574</v>
      </c>
      <c r="BG61" s="183">
        <f t="shared" si="19"/>
        <v>3.2181077326069056E-2</v>
      </c>
      <c r="BH61" s="22">
        <f t="shared" si="20"/>
        <v>0</v>
      </c>
      <c r="BI61" s="22">
        <f t="shared" si="21"/>
        <v>1.0963154187041075E-2</v>
      </c>
      <c r="BJ61" s="22">
        <f t="shared" si="22"/>
        <v>0</v>
      </c>
      <c r="BK61" s="22">
        <f t="shared" si="23"/>
        <v>0</v>
      </c>
      <c r="BL61" s="22">
        <f t="shared" si="24"/>
        <v>0</v>
      </c>
      <c r="BM61" s="22">
        <f t="shared" si="25"/>
        <v>0</v>
      </c>
      <c r="BN61" s="22">
        <f t="shared" si="26"/>
        <v>0.26526058576441147</v>
      </c>
      <c r="BO61" s="22">
        <f t="shared" si="27"/>
        <v>0</v>
      </c>
      <c r="BP61" s="22">
        <f t="shared" si="28"/>
        <v>7.1926879672944526E-3</v>
      </c>
      <c r="BQ61" s="22">
        <f t="shared" si="29"/>
        <v>0</v>
      </c>
      <c r="BR61" s="22">
        <f t="shared" si="30"/>
        <v>0.19049486785132508</v>
      </c>
      <c r="BS61" s="183">
        <f t="shared" si="31"/>
        <v>1.4230724464460883E-2</v>
      </c>
    </row>
    <row r="62" spans="1:71" x14ac:dyDescent="0.25">
      <c r="A62" s="72">
        <v>40830</v>
      </c>
      <c r="B62" s="77" t="s">
        <v>165</v>
      </c>
      <c r="C62" s="74">
        <v>10.013967078936513</v>
      </c>
      <c r="D62" s="74">
        <v>8.6803681929046361E-2</v>
      </c>
      <c r="E62" s="75"/>
      <c r="F62" s="252">
        <v>1.0783515219853537</v>
      </c>
      <c r="G62" s="75"/>
      <c r="H62" s="75"/>
      <c r="I62" s="75"/>
      <c r="J62" s="179">
        <v>0.26066393643397773</v>
      </c>
      <c r="K62" s="75"/>
      <c r="L62" s="75"/>
      <c r="M62" s="75"/>
      <c r="N62" s="75"/>
      <c r="O62" s="75"/>
      <c r="P62" s="75"/>
      <c r="Q62" s="75"/>
      <c r="R62" s="75"/>
      <c r="S62" s="75"/>
      <c r="T62" s="181">
        <v>1.1612694493763256</v>
      </c>
      <c r="U62" s="75"/>
      <c r="V62" s="75"/>
      <c r="W62" s="75"/>
      <c r="X62" s="181">
        <v>3.6691864448480195E-2</v>
      </c>
      <c r="Y62" s="181">
        <v>2.0292900280830231</v>
      </c>
      <c r="Z62" s="75"/>
      <c r="AA62" s="74">
        <v>1.1235687624530699E-4</v>
      </c>
      <c r="AB62" s="75"/>
      <c r="AC62" s="75"/>
      <c r="AD62" s="75"/>
      <c r="AE62" s="75"/>
      <c r="AF62" s="74">
        <v>0.81871417014970138</v>
      </c>
      <c r="AG62" s="75"/>
      <c r="AH62" s="74">
        <v>0.48270126009478531</v>
      </c>
      <c r="AI62" s="74">
        <v>9.513003615093768E-2</v>
      </c>
      <c r="AJ62" s="74">
        <v>3.964238773408638</v>
      </c>
      <c r="AK62" s="182"/>
      <c r="AL62" s="22">
        <f t="shared" si="32"/>
        <v>8.6682611641124892E-3</v>
      </c>
      <c r="AM62" s="22">
        <f t="shared" si="33"/>
        <v>0</v>
      </c>
      <c r="AN62" s="163">
        <f t="shared" si="34"/>
        <v>0.10768474806089286</v>
      </c>
      <c r="AO62" s="22">
        <f t="shared" si="1"/>
        <v>0</v>
      </c>
      <c r="AP62" s="22">
        <f t="shared" si="2"/>
        <v>0</v>
      </c>
      <c r="AQ62" s="22">
        <f t="shared" si="3"/>
        <v>0</v>
      </c>
      <c r="AR62" s="163">
        <f t="shared" si="4"/>
        <v>2.6030037284849983E-2</v>
      </c>
      <c r="AS62" s="22">
        <f t="shared" si="5"/>
        <v>0</v>
      </c>
      <c r="AT62" s="22">
        <f t="shared" si="6"/>
        <v>0</v>
      </c>
      <c r="AU62" s="22">
        <f t="shared" si="7"/>
        <v>0</v>
      </c>
      <c r="AV62" s="22">
        <f t="shared" si="8"/>
        <v>0</v>
      </c>
      <c r="AW62" s="22">
        <f t="shared" si="9"/>
        <v>0</v>
      </c>
      <c r="AX62" s="22">
        <f t="shared" si="10"/>
        <v>0</v>
      </c>
      <c r="AY62" s="22">
        <f t="shared" si="11"/>
        <v>0</v>
      </c>
      <c r="AZ62" s="22">
        <f t="shared" si="12"/>
        <v>0</v>
      </c>
      <c r="BA62" s="22">
        <f t="shared" si="13"/>
        <v>0</v>
      </c>
      <c r="BB62" s="183">
        <f t="shared" si="14"/>
        <v>0.11596497574062854</v>
      </c>
      <c r="BC62" s="22">
        <f t="shared" si="15"/>
        <v>0</v>
      </c>
      <c r="BD62" s="22">
        <f t="shared" si="16"/>
        <v>0</v>
      </c>
      <c r="BE62" s="22">
        <f t="shared" si="17"/>
        <v>0</v>
      </c>
      <c r="BF62" s="183">
        <f t="shared" si="18"/>
        <v>3.6640688110167905E-3</v>
      </c>
      <c r="BG62" s="183">
        <f t="shared" si="19"/>
        <v>0.20264596558854819</v>
      </c>
      <c r="BH62" s="22">
        <f t="shared" si="20"/>
        <v>0</v>
      </c>
      <c r="BI62" s="22">
        <f t="shared" si="21"/>
        <v>1.122001653886397E-5</v>
      </c>
      <c r="BJ62" s="22">
        <f t="shared" si="22"/>
        <v>0</v>
      </c>
      <c r="BK62" s="22">
        <f t="shared" si="23"/>
        <v>0</v>
      </c>
      <c r="BL62" s="22">
        <f t="shared" si="24"/>
        <v>0</v>
      </c>
      <c r="BM62" s="22">
        <f t="shared" si="25"/>
        <v>0</v>
      </c>
      <c r="BN62" s="22">
        <f t="shared" si="26"/>
        <v>8.1757226051980297E-2</v>
      </c>
      <c r="BO62" s="22">
        <f t="shared" si="27"/>
        <v>0</v>
      </c>
      <c r="BP62" s="22">
        <f t="shared" si="28"/>
        <v>4.8202800777136998E-2</v>
      </c>
      <c r="BQ62" s="22">
        <f t="shared" si="29"/>
        <v>9.4997352598687121E-3</v>
      </c>
      <c r="BR62" s="22">
        <f t="shared" si="30"/>
        <v>0.39587096124442639</v>
      </c>
      <c r="BS62" s="183">
        <f t="shared" si="31"/>
        <v>0</v>
      </c>
    </row>
    <row r="63" spans="1:71" x14ac:dyDescent="0.25">
      <c r="A63" s="72">
        <v>40831</v>
      </c>
      <c r="B63" s="77" t="s">
        <v>166</v>
      </c>
      <c r="C63" s="74">
        <v>31.019083184497639</v>
      </c>
      <c r="D63" s="75"/>
      <c r="E63" s="75"/>
      <c r="F63" s="199">
        <v>1.5611136360545435</v>
      </c>
      <c r="G63" s="75"/>
      <c r="H63" s="75"/>
      <c r="I63" s="75"/>
      <c r="J63" s="179">
        <v>0.95386203710835593</v>
      </c>
      <c r="K63" s="75"/>
      <c r="L63" s="75"/>
      <c r="M63" s="75"/>
      <c r="N63" s="75"/>
      <c r="O63" s="75"/>
      <c r="P63" s="75"/>
      <c r="Q63" s="75"/>
      <c r="R63" s="75"/>
      <c r="S63" s="75"/>
      <c r="T63" s="181">
        <v>10.636847078162898</v>
      </c>
      <c r="U63" s="74">
        <v>2.5226936811190689E-2</v>
      </c>
      <c r="V63" s="75"/>
      <c r="W63" s="75"/>
      <c r="X63" s="181">
        <v>1.2251975785607274</v>
      </c>
      <c r="Y63" s="181">
        <v>4.4178842967134004</v>
      </c>
      <c r="Z63" s="74">
        <v>0.26391561320891049</v>
      </c>
      <c r="AA63" s="74">
        <v>1.8538214942017361E-2</v>
      </c>
      <c r="AB63" s="74">
        <v>0.14755391385861807</v>
      </c>
      <c r="AC63" s="75"/>
      <c r="AD63" s="74">
        <v>0.60009683846493522</v>
      </c>
      <c r="AE63" s="75"/>
      <c r="AF63" s="74">
        <v>4.7107251922965236</v>
      </c>
      <c r="AG63" s="75"/>
      <c r="AH63" s="74">
        <v>0.95050779608722546</v>
      </c>
      <c r="AI63" s="75"/>
      <c r="AJ63" s="74">
        <v>5.4135450811876149</v>
      </c>
      <c r="AK63" s="181">
        <v>9.4068971040680988E-2</v>
      </c>
      <c r="AL63" s="22">
        <f t="shared" si="32"/>
        <v>0</v>
      </c>
      <c r="AM63" s="22">
        <f t="shared" si="33"/>
        <v>0</v>
      </c>
      <c r="AN63" s="163">
        <f t="shared" si="34"/>
        <v>5.0327523439981571E-2</v>
      </c>
      <c r="AO63" s="22">
        <f t="shared" si="1"/>
        <v>0</v>
      </c>
      <c r="AP63" s="22">
        <f t="shared" si="2"/>
        <v>0</v>
      </c>
      <c r="AQ63" s="22">
        <f t="shared" si="3"/>
        <v>0</v>
      </c>
      <c r="AR63" s="163">
        <f t="shared" si="4"/>
        <v>3.0750813343995476E-2</v>
      </c>
      <c r="AS63" s="22">
        <f t="shared" si="5"/>
        <v>0</v>
      </c>
      <c r="AT63" s="22">
        <f t="shared" si="6"/>
        <v>0</v>
      </c>
      <c r="AU63" s="22">
        <f t="shared" si="7"/>
        <v>0</v>
      </c>
      <c r="AV63" s="22">
        <f t="shared" si="8"/>
        <v>0</v>
      </c>
      <c r="AW63" s="22">
        <f t="shared" si="9"/>
        <v>0</v>
      </c>
      <c r="AX63" s="22">
        <f t="shared" si="10"/>
        <v>0</v>
      </c>
      <c r="AY63" s="22">
        <f t="shared" si="11"/>
        <v>0</v>
      </c>
      <c r="AZ63" s="22">
        <f t="shared" si="12"/>
        <v>0</v>
      </c>
      <c r="BA63" s="22">
        <f t="shared" si="13"/>
        <v>0</v>
      </c>
      <c r="BB63" s="183">
        <f t="shared" si="14"/>
        <v>0.3429130066448533</v>
      </c>
      <c r="BC63" s="22">
        <f t="shared" si="15"/>
        <v>8.1327151615487824E-4</v>
      </c>
      <c r="BD63" s="22">
        <f t="shared" si="16"/>
        <v>0</v>
      </c>
      <c r="BE63" s="22">
        <f t="shared" si="17"/>
        <v>0</v>
      </c>
      <c r="BF63" s="183">
        <f t="shared" si="18"/>
        <v>3.9498187979103212E-2</v>
      </c>
      <c r="BG63" s="183">
        <f t="shared" si="19"/>
        <v>0.14242472191832281</v>
      </c>
      <c r="BH63" s="22">
        <f t="shared" si="20"/>
        <v>8.5081693626846821E-3</v>
      </c>
      <c r="BI63" s="22">
        <f t="shared" si="21"/>
        <v>5.9763903503383278E-4</v>
      </c>
      <c r="BJ63" s="22">
        <f t="shared" si="22"/>
        <v>4.7568754041177087E-3</v>
      </c>
      <c r="BK63" s="22">
        <f t="shared" si="23"/>
        <v>0</v>
      </c>
      <c r="BL63" s="22">
        <f t="shared" si="24"/>
        <v>1.9346053359979531E-2</v>
      </c>
      <c r="BM63" s="22">
        <f t="shared" si="25"/>
        <v>0</v>
      </c>
      <c r="BN63" s="22">
        <f t="shared" si="26"/>
        <v>0.15186539087173262</v>
      </c>
      <c r="BO63" s="22">
        <f t="shared" si="27"/>
        <v>0</v>
      </c>
      <c r="BP63" s="22">
        <f t="shared" si="28"/>
        <v>3.0642678587040222E-2</v>
      </c>
      <c r="BQ63" s="22">
        <f t="shared" si="29"/>
        <v>0</v>
      </c>
      <c r="BR63" s="22">
        <f t="shared" si="30"/>
        <v>0.17452305243802735</v>
      </c>
      <c r="BS63" s="183">
        <f t="shared" si="31"/>
        <v>3.0326160989727021E-3</v>
      </c>
    </row>
    <row r="64" spans="1:71" x14ac:dyDescent="0.25">
      <c r="A64" s="72">
        <v>40832</v>
      </c>
      <c r="B64" s="77" t="s">
        <v>167</v>
      </c>
      <c r="C64" s="74">
        <v>17.73809049747338</v>
      </c>
      <c r="D64" s="74">
        <v>0.37699666959347328</v>
      </c>
      <c r="E64" s="75"/>
      <c r="F64" s="252">
        <v>0.77284133270940414</v>
      </c>
      <c r="G64" s="75"/>
      <c r="H64" s="75"/>
      <c r="I64" s="75"/>
      <c r="J64" s="179">
        <v>0.81991292978913199</v>
      </c>
      <c r="K64" s="75"/>
      <c r="L64" s="75"/>
      <c r="M64" s="74">
        <v>0.37760750524894382</v>
      </c>
      <c r="N64" s="75"/>
      <c r="O64" s="75"/>
      <c r="P64" s="75"/>
      <c r="Q64" s="75"/>
      <c r="R64" s="75"/>
      <c r="S64" s="75"/>
      <c r="T64" s="181">
        <v>6.7746204695513548</v>
      </c>
      <c r="U64" s="74">
        <v>6.3759182482715226E-2</v>
      </c>
      <c r="V64" s="75"/>
      <c r="W64" s="75"/>
      <c r="X64" s="181">
        <v>1.0734997511508098</v>
      </c>
      <c r="Y64" s="181">
        <v>3.162318431229536</v>
      </c>
      <c r="Z64" s="75"/>
      <c r="AA64" s="75"/>
      <c r="AB64" s="75"/>
      <c r="AC64" s="75"/>
      <c r="AD64" s="75"/>
      <c r="AE64" s="74">
        <v>8.8976129429534073E-3</v>
      </c>
      <c r="AF64" s="74">
        <v>1.4684260807924905</v>
      </c>
      <c r="AG64" s="75"/>
      <c r="AH64" s="75"/>
      <c r="AI64" s="75"/>
      <c r="AJ64" s="74">
        <v>2.1616979032827648</v>
      </c>
      <c r="AK64" s="181">
        <v>0.67751262869980922</v>
      </c>
      <c r="AL64" s="22">
        <f t="shared" si="32"/>
        <v>2.1253509200845084E-2</v>
      </c>
      <c r="AM64" s="22">
        <f t="shared" si="33"/>
        <v>0</v>
      </c>
      <c r="AN64" s="163">
        <f t="shared" si="34"/>
        <v>4.3569590132573055E-2</v>
      </c>
      <c r="AO64" s="22">
        <f t="shared" si="1"/>
        <v>0</v>
      </c>
      <c r="AP64" s="22">
        <f t="shared" si="2"/>
        <v>0</v>
      </c>
      <c r="AQ64" s="22">
        <f t="shared" si="3"/>
        <v>0</v>
      </c>
      <c r="AR64" s="163">
        <f t="shared" si="4"/>
        <v>4.6223291616756639E-2</v>
      </c>
      <c r="AS64" s="22">
        <f t="shared" si="5"/>
        <v>0</v>
      </c>
      <c r="AT64" s="22">
        <f t="shared" si="6"/>
        <v>0</v>
      </c>
      <c r="AU64" s="22">
        <f t="shared" si="7"/>
        <v>2.1287945582571601E-2</v>
      </c>
      <c r="AV64" s="22">
        <f t="shared" si="8"/>
        <v>0</v>
      </c>
      <c r="AW64" s="22">
        <f t="shared" si="9"/>
        <v>0</v>
      </c>
      <c r="AX64" s="22">
        <f t="shared" si="10"/>
        <v>0</v>
      </c>
      <c r="AY64" s="22">
        <f t="shared" si="11"/>
        <v>0</v>
      </c>
      <c r="AZ64" s="22">
        <f t="shared" si="12"/>
        <v>0</v>
      </c>
      <c r="BA64" s="22">
        <f t="shared" si="13"/>
        <v>0</v>
      </c>
      <c r="BB64" s="183">
        <f t="shared" si="14"/>
        <v>0.38192501444934746</v>
      </c>
      <c r="BC64" s="22">
        <f t="shared" si="15"/>
        <v>3.5944783623579491E-3</v>
      </c>
      <c r="BD64" s="22">
        <f t="shared" si="16"/>
        <v>0</v>
      </c>
      <c r="BE64" s="22">
        <f t="shared" si="17"/>
        <v>0</v>
      </c>
      <c r="BF64" s="183">
        <f t="shared" si="18"/>
        <v>6.0519465232388978E-2</v>
      </c>
      <c r="BG64" s="183">
        <f t="shared" si="19"/>
        <v>0.17827840215833701</v>
      </c>
      <c r="BH64" s="22">
        <f t="shared" si="20"/>
        <v>0</v>
      </c>
      <c r="BI64" s="22">
        <f t="shared" si="21"/>
        <v>0</v>
      </c>
      <c r="BJ64" s="22">
        <f t="shared" si="22"/>
        <v>0</v>
      </c>
      <c r="BK64" s="22">
        <f t="shared" si="23"/>
        <v>0</v>
      </c>
      <c r="BL64" s="22">
        <f t="shared" si="24"/>
        <v>0</v>
      </c>
      <c r="BM64" s="22">
        <f t="shared" si="25"/>
        <v>5.0161052815807792E-4</v>
      </c>
      <c r="BN64" s="22">
        <f t="shared" si="26"/>
        <v>8.2783774330255744E-2</v>
      </c>
      <c r="BO64" s="22">
        <f t="shared" si="27"/>
        <v>0</v>
      </c>
      <c r="BP64" s="22">
        <f t="shared" si="28"/>
        <v>0</v>
      </c>
      <c r="BQ64" s="22">
        <f t="shared" si="29"/>
        <v>0</v>
      </c>
      <c r="BR64" s="22">
        <f t="shared" si="30"/>
        <v>0.12186756537242142</v>
      </c>
      <c r="BS64" s="183">
        <f t="shared" si="31"/>
        <v>3.8195353033987182E-2</v>
      </c>
    </row>
    <row r="65" spans="1:71" x14ac:dyDescent="0.25">
      <c r="A65" s="72">
        <v>40833</v>
      </c>
      <c r="B65" s="77" t="s">
        <v>168</v>
      </c>
      <c r="C65" s="74">
        <v>20.116373555142594</v>
      </c>
      <c r="D65" s="74">
        <v>0.61736319497463588</v>
      </c>
      <c r="E65" s="75"/>
      <c r="F65" s="252">
        <v>0.73099744623438478</v>
      </c>
      <c r="G65" s="75"/>
      <c r="H65" s="75"/>
      <c r="I65" s="75"/>
      <c r="J65" s="179">
        <v>0.5026150047995106</v>
      </c>
      <c r="K65" s="75"/>
      <c r="L65" s="75"/>
      <c r="M65" s="74">
        <v>0.32598712976437216</v>
      </c>
      <c r="N65" s="75"/>
      <c r="O65" s="75"/>
      <c r="P65" s="75"/>
      <c r="Q65" s="75"/>
      <c r="R65" s="75"/>
      <c r="S65" s="75"/>
      <c r="T65" s="181">
        <v>3.9464555498476712</v>
      </c>
      <c r="U65" s="74">
        <v>2.531848007045024E-2</v>
      </c>
      <c r="V65" s="75"/>
      <c r="W65" s="75"/>
      <c r="X65" s="181">
        <v>2.9116550626154556</v>
      </c>
      <c r="Y65" s="181">
        <v>2.2659253878611536</v>
      </c>
      <c r="Z65" s="75"/>
      <c r="AA65" s="74">
        <v>1.7487471345389421E-4</v>
      </c>
      <c r="AB65" s="75"/>
      <c r="AC65" s="75"/>
      <c r="AD65" s="75"/>
      <c r="AE65" s="74">
        <v>0.38995157574791789</v>
      </c>
      <c r="AF65" s="74">
        <v>2.7325209022969332</v>
      </c>
      <c r="AG65" s="75"/>
      <c r="AH65" s="74">
        <v>0.85048721602335542</v>
      </c>
      <c r="AI65" s="74">
        <v>0.76820323125146661</v>
      </c>
      <c r="AJ65" s="74">
        <v>4.048718498941839</v>
      </c>
      <c r="AK65" s="182"/>
      <c r="AL65" s="22">
        <f t="shared" si="32"/>
        <v>3.0689586931875779E-2</v>
      </c>
      <c r="AM65" s="22">
        <f t="shared" si="33"/>
        <v>0</v>
      </c>
      <c r="AN65" s="163">
        <f t="shared" si="34"/>
        <v>3.6338430693315035E-2</v>
      </c>
      <c r="AO65" s="22">
        <f t="shared" si="1"/>
        <v>0</v>
      </c>
      <c r="AP65" s="22">
        <f t="shared" si="2"/>
        <v>0</v>
      </c>
      <c r="AQ65" s="22">
        <f t="shared" si="3"/>
        <v>0</v>
      </c>
      <c r="AR65" s="163">
        <f t="shared" si="4"/>
        <v>2.4985368432424084E-2</v>
      </c>
      <c r="AS65" s="22">
        <f t="shared" si="5"/>
        <v>0</v>
      </c>
      <c r="AT65" s="22">
        <f t="shared" si="6"/>
        <v>0</v>
      </c>
      <c r="AU65" s="22">
        <f t="shared" si="7"/>
        <v>1.6205064440207514E-2</v>
      </c>
      <c r="AV65" s="22">
        <f t="shared" si="8"/>
        <v>0</v>
      </c>
      <c r="AW65" s="22">
        <f t="shared" si="9"/>
        <v>0</v>
      </c>
      <c r="AX65" s="22">
        <f t="shared" si="10"/>
        <v>0</v>
      </c>
      <c r="AY65" s="22">
        <f t="shared" si="11"/>
        <v>0</v>
      </c>
      <c r="AZ65" s="22">
        <f t="shared" si="12"/>
        <v>0</v>
      </c>
      <c r="BA65" s="22">
        <f t="shared" si="13"/>
        <v>0</v>
      </c>
      <c r="BB65" s="183">
        <f t="shared" si="14"/>
        <v>0.19618126194712612</v>
      </c>
      <c r="BC65" s="22">
        <f t="shared" si="15"/>
        <v>1.2586006121355685E-3</v>
      </c>
      <c r="BD65" s="22">
        <f t="shared" si="16"/>
        <v>0</v>
      </c>
      <c r="BE65" s="22">
        <f t="shared" si="17"/>
        <v>0</v>
      </c>
      <c r="BF65" s="183">
        <f t="shared" si="18"/>
        <v>0.1447405544858314</v>
      </c>
      <c r="BG65" s="183">
        <f t="shared" si="19"/>
        <v>0.11264084859280646</v>
      </c>
      <c r="BH65" s="22">
        <f t="shared" si="20"/>
        <v>0</v>
      </c>
      <c r="BI65" s="22">
        <f t="shared" si="21"/>
        <v>8.6931530165977053E-6</v>
      </c>
      <c r="BJ65" s="22">
        <f t="shared" si="22"/>
        <v>0</v>
      </c>
      <c r="BK65" s="22">
        <f t="shared" si="23"/>
        <v>0</v>
      </c>
      <c r="BL65" s="22">
        <f t="shared" si="24"/>
        <v>0</v>
      </c>
      <c r="BM65" s="22">
        <f t="shared" si="25"/>
        <v>1.9384784970262678E-2</v>
      </c>
      <c r="BN65" s="22">
        <f t="shared" si="26"/>
        <v>0.13583566117454529</v>
      </c>
      <c r="BO65" s="22">
        <f t="shared" si="27"/>
        <v>0</v>
      </c>
      <c r="BP65" s="22">
        <f t="shared" si="28"/>
        <v>4.2278356667617888E-2</v>
      </c>
      <c r="BQ65" s="22">
        <f t="shared" si="29"/>
        <v>3.8187958139954167E-2</v>
      </c>
      <c r="BR65" s="22">
        <f t="shared" si="30"/>
        <v>0.20126482975888138</v>
      </c>
      <c r="BS65" s="183">
        <f t="shared" si="31"/>
        <v>0</v>
      </c>
    </row>
    <row r="66" spans="1:71" x14ac:dyDescent="0.25">
      <c r="A66" s="72">
        <v>40834</v>
      </c>
      <c r="B66" s="77" t="s">
        <v>169</v>
      </c>
      <c r="C66" s="74">
        <v>14.698554484765515</v>
      </c>
      <c r="D66" s="75"/>
      <c r="E66" s="75"/>
      <c r="F66" s="252">
        <v>0.50221683861313227</v>
      </c>
      <c r="G66" s="75"/>
      <c r="H66" s="75"/>
      <c r="I66" s="75"/>
      <c r="J66" s="179">
        <v>0.22199383827558866</v>
      </c>
      <c r="K66" s="75"/>
      <c r="L66" s="75"/>
      <c r="M66" s="75"/>
      <c r="N66" s="75"/>
      <c r="O66" s="75"/>
      <c r="P66" s="75"/>
      <c r="Q66" s="75"/>
      <c r="R66" s="75"/>
      <c r="S66" s="75"/>
      <c r="T66" s="181">
        <v>3.9154967375024761</v>
      </c>
      <c r="U66" s="74">
        <v>0.12960975676798112</v>
      </c>
      <c r="V66" s="75"/>
      <c r="W66" s="75"/>
      <c r="X66" s="181">
        <v>2.1293978870741777</v>
      </c>
      <c r="Y66" s="181">
        <v>0.46477920014450402</v>
      </c>
      <c r="Z66" s="74">
        <v>1.3199672751713252E-2</v>
      </c>
      <c r="AA66" s="75"/>
      <c r="AB66" s="75"/>
      <c r="AC66" s="75"/>
      <c r="AD66" s="75"/>
      <c r="AE66" s="75"/>
      <c r="AF66" s="74">
        <v>3.2082665710420644</v>
      </c>
      <c r="AG66" s="75"/>
      <c r="AH66" s="75"/>
      <c r="AI66" s="75"/>
      <c r="AJ66" s="74">
        <v>4.1135939825938737</v>
      </c>
      <c r="AK66" s="182"/>
      <c r="AL66" s="22">
        <f t="shared" si="32"/>
        <v>0</v>
      </c>
      <c r="AM66" s="22">
        <f t="shared" si="33"/>
        <v>0</v>
      </c>
      <c r="AN66" s="163">
        <f t="shared" si="34"/>
        <v>3.4167770656200296E-2</v>
      </c>
      <c r="AO66" s="22">
        <f t="shared" ref="AO66:AO129" si="35">G66/(SUM($D66:$AK66))</f>
        <v>0</v>
      </c>
      <c r="AP66" s="22">
        <f t="shared" ref="AP66:AP129" si="36">H66/(SUM($D66:$AK66))</f>
        <v>0</v>
      </c>
      <c r="AQ66" s="22">
        <f t="shared" ref="AQ66:AQ129" si="37">I66/(SUM($D66:$AK66))</f>
        <v>0</v>
      </c>
      <c r="AR66" s="163">
        <f t="shared" ref="AR66:AR129" si="38">J66/(SUM($D66:$AK66))</f>
        <v>1.5103106805888757E-2</v>
      </c>
      <c r="AS66" s="22">
        <f t="shared" ref="AS66:AS129" si="39">K66/(SUM($D66:$AK66))</f>
        <v>0</v>
      </c>
      <c r="AT66" s="22">
        <f t="shared" ref="AT66:AT129" si="40">L66/(SUM($D66:$AK66))</f>
        <v>0</v>
      </c>
      <c r="AU66" s="22">
        <f t="shared" ref="AU66:AU129" si="41">M66/(SUM($D66:$AK66))</f>
        <v>0</v>
      </c>
      <c r="AV66" s="22">
        <f t="shared" ref="AV66:AV129" si="42">N66/(SUM($D66:$AK66))</f>
        <v>0</v>
      </c>
      <c r="AW66" s="22">
        <f t="shared" ref="AW66:AW129" si="43">O66/(SUM($D66:$AK66))</f>
        <v>0</v>
      </c>
      <c r="AX66" s="22">
        <f t="shared" ref="AX66:AX129" si="44">P66/(SUM($D66:$AK66))</f>
        <v>0</v>
      </c>
      <c r="AY66" s="22">
        <f t="shared" ref="AY66:AY129" si="45">Q66/(SUM($D66:$AK66))</f>
        <v>0</v>
      </c>
      <c r="AZ66" s="22">
        <f t="shared" ref="AZ66:AZ129" si="46">R66/(SUM($D66:$AK66))</f>
        <v>0</v>
      </c>
      <c r="BA66" s="22">
        <f t="shared" ref="BA66:BA129" si="47">S66/(SUM($D66:$AK66))</f>
        <v>0</v>
      </c>
      <c r="BB66" s="183">
        <f t="shared" ref="BB66:BB129" si="48">T66/(SUM($D66:$AK66))</f>
        <v>0.26638651722934653</v>
      </c>
      <c r="BC66" s="22">
        <f t="shared" ref="BC66:BC129" si="49">U66/(SUM($D66:$AK66))</f>
        <v>8.8178573547702723E-3</v>
      </c>
      <c r="BD66" s="22">
        <f t="shared" ref="BD66:BD129" si="50">V66/(SUM($D66:$AK66))</f>
        <v>0</v>
      </c>
      <c r="BE66" s="22">
        <f t="shared" ref="BE66:BE129" si="51">W66/(SUM($D66:$AK66))</f>
        <v>0</v>
      </c>
      <c r="BF66" s="183">
        <f t="shared" ref="BF66:BF129" si="52">X66/(SUM($D66:$AK66))</f>
        <v>0.14487124494325052</v>
      </c>
      <c r="BG66" s="183">
        <f t="shared" ref="BG66:BG129" si="53">Y66/(SUM($D66:$AK66))</f>
        <v>3.1620742068631982E-2</v>
      </c>
      <c r="BH66" s="22">
        <f t="shared" ref="BH66:BH129" si="54">Z66/(SUM($D66:$AK66))</f>
        <v>8.9802522863008123E-4</v>
      </c>
      <c r="BI66" s="22">
        <f t="shared" ref="BI66:BI129" si="55">AA66/(SUM($D66:$AK66))</f>
        <v>0</v>
      </c>
      <c r="BJ66" s="22">
        <f t="shared" ref="BJ66:BJ129" si="56">AB66/(SUM($D66:$AK66))</f>
        <v>0</v>
      </c>
      <c r="BK66" s="22">
        <f t="shared" ref="BK66:BK129" si="57">AC66/(SUM($D66:$AK66))</f>
        <v>0</v>
      </c>
      <c r="BL66" s="22">
        <f t="shared" ref="BL66:BL129" si="58">AD66/(SUM($D66:$AK66))</f>
        <v>0</v>
      </c>
      <c r="BM66" s="22">
        <f t="shared" ref="BM66:BM129" si="59">AE66/(SUM($D66:$AK66))</f>
        <v>0</v>
      </c>
      <c r="BN66" s="22">
        <f t="shared" ref="BN66:BN129" si="60">AF66/(SUM($D66:$AK66))</f>
        <v>0.21827089013190448</v>
      </c>
      <c r="BO66" s="22">
        <f t="shared" ref="BO66:BO129" si="61">AG66/(SUM($D66:$AK66))</f>
        <v>0</v>
      </c>
      <c r="BP66" s="22">
        <f t="shared" ref="BP66:BP129" si="62">AH66/(SUM($D66:$AK66))</f>
        <v>0</v>
      </c>
      <c r="BQ66" s="22">
        <f t="shared" ref="BQ66:BQ129" si="63">AI66/(SUM($D66:$AK66))</f>
        <v>0</v>
      </c>
      <c r="BR66" s="22">
        <f t="shared" ref="BR66:BR129" si="64">AJ66/(SUM($D66:$AK66))</f>
        <v>0.27986384558137717</v>
      </c>
      <c r="BS66" s="183">
        <f t="shared" ref="BS66:BS129" si="65">AK66/(SUM($D66:$AK66))</f>
        <v>0</v>
      </c>
    </row>
    <row r="67" spans="1:71" x14ac:dyDescent="0.25">
      <c r="A67" s="72">
        <v>40835</v>
      </c>
      <c r="B67" s="77" t="s">
        <v>170</v>
      </c>
      <c r="C67" s="74">
        <v>3.9678686486791808</v>
      </c>
      <c r="D67" s="75"/>
      <c r="E67" s="75"/>
      <c r="F67" s="252">
        <v>0.1177533229072128</v>
      </c>
      <c r="G67" s="75"/>
      <c r="H67" s="75"/>
      <c r="I67" s="75"/>
      <c r="J67" s="179">
        <v>0.93662537563478709</v>
      </c>
      <c r="K67" s="75"/>
      <c r="L67" s="75"/>
      <c r="M67" s="75"/>
      <c r="N67" s="75"/>
      <c r="O67" s="75"/>
      <c r="P67" s="75"/>
      <c r="Q67" s="75"/>
      <c r="R67" s="75"/>
      <c r="S67" s="75"/>
      <c r="T67" s="181">
        <v>0.58901530763228527</v>
      </c>
      <c r="U67" s="75"/>
      <c r="V67" s="75"/>
      <c r="W67" s="75"/>
      <c r="X67" s="181">
        <v>0.19739529735907552</v>
      </c>
      <c r="Y67" s="181">
        <v>7.0613417595721248E-2</v>
      </c>
      <c r="Z67" s="75"/>
      <c r="AA67" s="75"/>
      <c r="AB67" s="75"/>
      <c r="AC67" s="75"/>
      <c r="AD67" s="75"/>
      <c r="AE67" s="75"/>
      <c r="AF67" s="74">
        <v>0.32961838135345389</v>
      </c>
      <c r="AG67" s="75"/>
      <c r="AH67" s="74">
        <v>0.5566869179995666</v>
      </c>
      <c r="AI67" s="75"/>
      <c r="AJ67" s="74">
        <v>1.1701606281970778</v>
      </c>
      <c r="AK67" s="182"/>
      <c r="AL67" s="22">
        <f t="shared" ref="AL67:AL130" si="66">D67/(SUM($D67:$AK67))</f>
        <v>0</v>
      </c>
      <c r="AM67" s="22">
        <f t="shared" si="33"/>
        <v>0</v>
      </c>
      <c r="AN67" s="163">
        <f t="shared" si="34"/>
        <v>2.9676718997845457E-2</v>
      </c>
      <c r="AO67" s="22">
        <f t="shared" si="35"/>
        <v>0</v>
      </c>
      <c r="AP67" s="22">
        <f t="shared" si="36"/>
        <v>0</v>
      </c>
      <c r="AQ67" s="22">
        <f t="shared" si="37"/>
        <v>0</v>
      </c>
      <c r="AR67" s="163">
        <f t="shared" si="38"/>
        <v>0.23605251548499973</v>
      </c>
      <c r="AS67" s="22">
        <f t="shared" si="39"/>
        <v>0</v>
      </c>
      <c r="AT67" s="22">
        <f t="shared" si="40"/>
        <v>0</v>
      </c>
      <c r="AU67" s="22">
        <f t="shared" si="41"/>
        <v>0</v>
      </c>
      <c r="AV67" s="22">
        <f t="shared" si="42"/>
        <v>0</v>
      </c>
      <c r="AW67" s="22">
        <f t="shared" si="43"/>
        <v>0</v>
      </c>
      <c r="AX67" s="22">
        <f t="shared" si="44"/>
        <v>0</v>
      </c>
      <c r="AY67" s="22">
        <f t="shared" si="45"/>
        <v>0</v>
      </c>
      <c r="AZ67" s="22">
        <f t="shared" si="46"/>
        <v>0</v>
      </c>
      <c r="BA67" s="22">
        <f t="shared" si="47"/>
        <v>0</v>
      </c>
      <c r="BB67" s="183">
        <f t="shared" si="48"/>
        <v>0.14844627173542049</v>
      </c>
      <c r="BC67" s="22">
        <f t="shared" si="49"/>
        <v>0</v>
      </c>
      <c r="BD67" s="22">
        <f t="shared" si="50"/>
        <v>0</v>
      </c>
      <c r="BE67" s="22">
        <f t="shared" si="51"/>
        <v>0</v>
      </c>
      <c r="BF67" s="183">
        <f t="shared" si="52"/>
        <v>4.9748445535056779E-2</v>
      </c>
      <c r="BG67" s="183">
        <f t="shared" si="53"/>
        <v>1.7796309265234112E-2</v>
      </c>
      <c r="BH67" s="22">
        <f t="shared" si="54"/>
        <v>0</v>
      </c>
      <c r="BI67" s="22">
        <f t="shared" si="55"/>
        <v>0</v>
      </c>
      <c r="BJ67" s="22">
        <f t="shared" si="56"/>
        <v>0</v>
      </c>
      <c r="BK67" s="22">
        <f t="shared" si="57"/>
        <v>0</v>
      </c>
      <c r="BL67" s="22">
        <f t="shared" si="58"/>
        <v>0</v>
      </c>
      <c r="BM67" s="22">
        <f t="shared" si="59"/>
        <v>0</v>
      </c>
      <c r="BN67" s="22">
        <f t="shared" si="60"/>
        <v>8.3071898426672189E-2</v>
      </c>
      <c r="BO67" s="22">
        <f t="shared" si="61"/>
        <v>0</v>
      </c>
      <c r="BP67" s="22">
        <f t="shared" si="62"/>
        <v>0.14029872641698357</v>
      </c>
      <c r="BQ67" s="22">
        <f t="shared" si="63"/>
        <v>0</v>
      </c>
      <c r="BR67" s="22">
        <f t="shared" si="64"/>
        <v>0.2949091141377877</v>
      </c>
      <c r="BS67" s="183">
        <f t="shared" si="65"/>
        <v>0</v>
      </c>
    </row>
    <row r="68" spans="1:71" x14ac:dyDescent="0.25">
      <c r="A68" s="72">
        <v>40904</v>
      </c>
      <c r="B68" s="77" t="s">
        <v>171</v>
      </c>
      <c r="C68" s="74">
        <v>1.1162690786232869</v>
      </c>
      <c r="D68" s="75"/>
      <c r="E68" s="75"/>
      <c r="F68" s="252">
        <v>0.24250453500873609</v>
      </c>
      <c r="G68" s="75"/>
      <c r="H68" s="75"/>
      <c r="I68" s="75"/>
      <c r="J68" s="179">
        <v>2.6371119492376066E-3</v>
      </c>
      <c r="K68" s="75"/>
      <c r="L68" s="75"/>
      <c r="M68" s="75"/>
      <c r="N68" s="75"/>
      <c r="O68" s="75"/>
      <c r="P68" s="75"/>
      <c r="Q68" s="75"/>
      <c r="R68" s="75"/>
      <c r="S68" s="75"/>
      <c r="T68" s="181">
        <v>0.36596374331289211</v>
      </c>
      <c r="U68" s="75"/>
      <c r="V68" s="75"/>
      <c r="W68" s="75"/>
      <c r="X68" s="181">
        <v>4.0860707172848933E-2</v>
      </c>
      <c r="Y68" s="181">
        <v>0.13620851829348116</v>
      </c>
      <c r="Z68" s="75"/>
      <c r="AA68" s="75"/>
      <c r="AB68" s="75"/>
      <c r="AC68" s="75"/>
      <c r="AD68" s="75"/>
      <c r="AE68" s="75"/>
      <c r="AF68" s="74">
        <v>0.26923069544120659</v>
      </c>
      <c r="AG68" s="75"/>
      <c r="AH68" s="75"/>
      <c r="AI68" s="75"/>
      <c r="AJ68" s="74">
        <v>5.8863767444884391E-2</v>
      </c>
      <c r="AK68" s="182"/>
      <c r="AL68" s="22">
        <f t="shared" si="66"/>
        <v>0</v>
      </c>
      <c r="AM68" s="22">
        <f t="shared" si="33"/>
        <v>0</v>
      </c>
      <c r="AN68" s="163">
        <f t="shared" si="34"/>
        <v>0.21724559038025215</v>
      </c>
      <c r="AO68" s="22">
        <f t="shared" si="35"/>
        <v>0</v>
      </c>
      <c r="AP68" s="22">
        <f t="shared" si="36"/>
        <v>0</v>
      </c>
      <c r="AQ68" s="22">
        <f t="shared" si="37"/>
        <v>0</v>
      </c>
      <c r="AR68" s="163">
        <f t="shared" si="38"/>
        <v>2.3624339325872936E-3</v>
      </c>
      <c r="AS68" s="22">
        <f t="shared" si="39"/>
        <v>0</v>
      </c>
      <c r="AT68" s="22">
        <f t="shared" si="40"/>
        <v>0</v>
      </c>
      <c r="AU68" s="22">
        <f t="shared" si="41"/>
        <v>0</v>
      </c>
      <c r="AV68" s="22">
        <f t="shared" si="42"/>
        <v>0</v>
      </c>
      <c r="AW68" s="22">
        <f t="shared" si="43"/>
        <v>0</v>
      </c>
      <c r="AX68" s="22">
        <f t="shared" si="44"/>
        <v>0</v>
      </c>
      <c r="AY68" s="22">
        <f t="shared" si="45"/>
        <v>0</v>
      </c>
      <c r="AZ68" s="22">
        <f t="shared" si="46"/>
        <v>0</v>
      </c>
      <c r="BA68" s="22">
        <f t="shared" si="47"/>
        <v>0</v>
      </c>
      <c r="BB68" s="183">
        <f t="shared" si="48"/>
        <v>0.32784545439907842</v>
      </c>
      <c r="BC68" s="22">
        <f t="shared" si="49"/>
        <v>0</v>
      </c>
      <c r="BD68" s="22">
        <f t="shared" si="50"/>
        <v>0</v>
      </c>
      <c r="BE68" s="22">
        <f t="shared" si="51"/>
        <v>0</v>
      </c>
      <c r="BF68" s="183">
        <f t="shared" si="52"/>
        <v>3.660471113581603E-2</v>
      </c>
      <c r="BG68" s="183">
        <f t="shared" si="53"/>
        <v>0.12202122310999546</v>
      </c>
      <c r="BH68" s="22">
        <f t="shared" si="54"/>
        <v>0</v>
      </c>
      <c r="BI68" s="22">
        <f t="shared" si="55"/>
        <v>0</v>
      </c>
      <c r="BJ68" s="22">
        <f t="shared" si="56"/>
        <v>0</v>
      </c>
      <c r="BK68" s="22">
        <f t="shared" si="57"/>
        <v>0</v>
      </c>
      <c r="BL68" s="22">
        <f t="shared" si="58"/>
        <v>0</v>
      </c>
      <c r="BM68" s="22">
        <f t="shared" si="59"/>
        <v>0</v>
      </c>
      <c r="BN68" s="22">
        <f t="shared" si="60"/>
        <v>0.24118799006172709</v>
      </c>
      <c r="BO68" s="22">
        <f t="shared" si="61"/>
        <v>0</v>
      </c>
      <c r="BP68" s="22">
        <f t="shared" si="62"/>
        <v>0</v>
      </c>
      <c r="BQ68" s="22">
        <f t="shared" si="63"/>
        <v>0</v>
      </c>
      <c r="BR68" s="22">
        <f t="shared" si="64"/>
        <v>5.2732596980543479E-2</v>
      </c>
      <c r="BS68" s="183">
        <f t="shared" si="65"/>
        <v>0</v>
      </c>
    </row>
    <row r="69" spans="1:71" x14ac:dyDescent="0.25">
      <c r="A69" s="72">
        <v>40907</v>
      </c>
      <c r="B69" s="77" t="s">
        <v>172</v>
      </c>
      <c r="C69" s="74">
        <v>44.905065778471936</v>
      </c>
      <c r="D69" s="74">
        <v>0.66733826862736212</v>
      </c>
      <c r="E69" s="74">
        <v>0.10868211634697689</v>
      </c>
      <c r="F69" s="199">
        <v>1.2865228280002177</v>
      </c>
      <c r="G69" s="75"/>
      <c r="H69" s="75"/>
      <c r="I69" s="75"/>
      <c r="J69" s="179">
        <v>2.8772941109313752</v>
      </c>
      <c r="K69" s="75"/>
      <c r="L69" s="75"/>
      <c r="M69" s="75"/>
      <c r="N69" s="75"/>
      <c r="O69" s="75"/>
      <c r="P69" s="75"/>
      <c r="Q69" s="74">
        <v>8.966780620456169E-2</v>
      </c>
      <c r="R69" s="75"/>
      <c r="S69" s="75"/>
      <c r="T69" s="181">
        <v>15.364876225227075</v>
      </c>
      <c r="U69" s="74">
        <v>7.3047822423140507E-2</v>
      </c>
      <c r="V69" s="75"/>
      <c r="W69" s="75"/>
      <c r="X69" s="181">
        <v>0.17399133955113696</v>
      </c>
      <c r="Y69" s="181">
        <v>3.1238415936168771</v>
      </c>
      <c r="Z69" s="74">
        <v>0.36917632674253409</v>
      </c>
      <c r="AA69" s="74">
        <v>0.70121212037313918</v>
      </c>
      <c r="AB69" s="75"/>
      <c r="AC69" s="75"/>
      <c r="AD69" s="74">
        <v>3.7566271093445805E-2</v>
      </c>
      <c r="AE69" s="75"/>
      <c r="AF69" s="74">
        <v>9.9676656597947453</v>
      </c>
      <c r="AG69" s="75"/>
      <c r="AH69" s="74">
        <v>0.49553732195699207</v>
      </c>
      <c r="AI69" s="75"/>
      <c r="AJ69" s="74">
        <v>9.5686459675823468</v>
      </c>
      <c r="AK69" s="182"/>
      <c r="AL69" s="22">
        <f t="shared" si="66"/>
        <v>1.4861090994043098E-2</v>
      </c>
      <c r="AM69" s="22">
        <f t="shared" si="33"/>
        <v>2.4202640495647708E-3</v>
      </c>
      <c r="AN69" s="163">
        <f t="shared" si="34"/>
        <v>2.8649837288892102E-2</v>
      </c>
      <c r="AO69" s="22">
        <f t="shared" si="35"/>
        <v>0</v>
      </c>
      <c r="AP69" s="22">
        <f t="shared" si="36"/>
        <v>0</v>
      </c>
      <c r="AQ69" s="22">
        <f t="shared" si="37"/>
        <v>0</v>
      </c>
      <c r="AR69" s="163">
        <f t="shared" si="38"/>
        <v>6.4075045009972742E-2</v>
      </c>
      <c r="AS69" s="22">
        <f t="shared" si="39"/>
        <v>0</v>
      </c>
      <c r="AT69" s="22">
        <f t="shared" si="40"/>
        <v>0</v>
      </c>
      <c r="AU69" s="22">
        <f t="shared" si="41"/>
        <v>0</v>
      </c>
      <c r="AV69" s="22">
        <f t="shared" si="42"/>
        <v>0</v>
      </c>
      <c r="AW69" s="22">
        <f t="shared" si="43"/>
        <v>0</v>
      </c>
      <c r="AX69" s="22">
        <f t="shared" si="44"/>
        <v>0</v>
      </c>
      <c r="AY69" s="22">
        <f t="shared" si="45"/>
        <v>1.9968305279167323E-3</v>
      </c>
      <c r="AZ69" s="22">
        <f t="shared" si="46"/>
        <v>0</v>
      </c>
      <c r="BA69" s="22">
        <f t="shared" si="47"/>
        <v>0</v>
      </c>
      <c r="BB69" s="183">
        <f t="shared" si="48"/>
        <v>0.34216353898746976</v>
      </c>
      <c r="BC69" s="22">
        <f t="shared" si="49"/>
        <v>1.6267167446876469E-3</v>
      </c>
      <c r="BD69" s="22">
        <f t="shared" si="50"/>
        <v>0</v>
      </c>
      <c r="BE69" s="22">
        <f t="shared" si="51"/>
        <v>0</v>
      </c>
      <c r="BF69" s="183">
        <f t="shared" si="52"/>
        <v>3.8746483617122475E-3</v>
      </c>
      <c r="BG69" s="183">
        <f t="shared" si="53"/>
        <v>6.9565460810759733E-2</v>
      </c>
      <c r="BH69" s="22">
        <f t="shared" si="54"/>
        <v>8.221262352977602E-3</v>
      </c>
      <c r="BI69" s="22">
        <f t="shared" si="55"/>
        <v>1.5615434655688877E-2</v>
      </c>
      <c r="BJ69" s="22">
        <f t="shared" si="56"/>
        <v>0</v>
      </c>
      <c r="BK69" s="22">
        <f t="shared" si="57"/>
        <v>0</v>
      </c>
      <c r="BL69" s="22">
        <f t="shared" si="58"/>
        <v>8.3657089555930599E-4</v>
      </c>
      <c r="BM69" s="22">
        <f t="shared" si="59"/>
        <v>0</v>
      </c>
      <c r="BN69" s="22">
        <f t="shared" si="60"/>
        <v>0.22197196434290434</v>
      </c>
      <c r="BO69" s="22">
        <f t="shared" si="61"/>
        <v>0</v>
      </c>
      <c r="BP69" s="22">
        <f t="shared" si="62"/>
        <v>1.1035220934796161E-2</v>
      </c>
      <c r="BQ69" s="22">
        <f t="shared" si="63"/>
        <v>0</v>
      </c>
      <c r="BR69" s="22">
        <f t="shared" si="64"/>
        <v>0.2130861140430548</v>
      </c>
      <c r="BS69" s="183">
        <f t="shared" si="65"/>
        <v>0</v>
      </c>
    </row>
    <row r="70" spans="1:71" x14ac:dyDescent="0.25">
      <c r="A70" s="72">
        <v>40908</v>
      </c>
      <c r="B70" s="77" t="s">
        <v>173</v>
      </c>
      <c r="C70" s="74">
        <v>1.6801097183523848</v>
      </c>
      <c r="D70" s="75"/>
      <c r="E70" s="75"/>
      <c r="F70" s="252">
        <v>5.5420205078322076E-3</v>
      </c>
      <c r="G70" s="75"/>
      <c r="H70" s="75"/>
      <c r="I70" s="75"/>
      <c r="J70" s="253"/>
      <c r="K70" s="75"/>
      <c r="L70" s="75"/>
      <c r="M70" s="75"/>
      <c r="N70" s="75"/>
      <c r="O70" s="75"/>
      <c r="P70" s="75"/>
      <c r="Q70" s="75"/>
      <c r="R70" s="75"/>
      <c r="S70" s="75"/>
      <c r="T70" s="182"/>
      <c r="U70" s="75"/>
      <c r="V70" s="75"/>
      <c r="W70" s="75"/>
      <c r="X70" s="181">
        <v>0.13801238721035627</v>
      </c>
      <c r="Y70" s="181">
        <v>0.10288753434976645</v>
      </c>
      <c r="Z70" s="75"/>
      <c r="AA70" s="75"/>
      <c r="AB70" s="75"/>
      <c r="AC70" s="75"/>
      <c r="AD70" s="75"/>
      <c r="AE70" s="75"/>
      <c r="AF70" s="74">
        <v>0.56107169521191391</v>
      </c>
      <c r="AG70" s="75"/>
      <c r="AH70" s="75"/>
      <c r="AI70" s="75"/>
      <c r="AJ70" s="74">
        <v>0.87259608107251607</v>
      </c>
      <c r="AK70" s="182"/>
      <c r="AL70" s="22">
        <f t="shared" si="66"/>
        <v>0</v>
      </c>
      <c r="AM70" s="22">
        <f t="shared" si="33"/>
        <v>0</v>
      </c>
      <c r="AN70" s="163">
        <f t="shared" si="34"/>
        <v>3.2986063036805958E-3</v>
      </c>
      <c r="AO70" s="22">
        <f t="shared" si="35"/>
        <v>0</v>
      </c>
      <c r="AP70" s="22">
        <f t="shared" si="36"/>
        <v>0</v>
      </c>
      <c r="AQ70" s="22">
        <f t="shared" si="37"/>
        <v>0</v>
      </c>
      <c r="AR70" s="163">
        <f t="shared" si="38"/>
        <v>0</v>
      </c>
      <c r="AS70" s="22">
        <f t="shared" si="39"/>
        <v>0</v>
      </c>
      <c r="AT70" s="22">
        <f t="shared" si="40"/>
        <v>0</v>
      </c>
      <c r="AU70" s="22">
        <f t="shared" si="41"/>
        <v>0</v>
      </c>
      <c r="AV70" s="22">
        <f t="shared" si="42"/>
        <v>0</v>
      </c>
      <c r="AW70" s="22">
        <f t="shared" si="43"/>
        <v>0</v>
      </c>
      <c r="AX70" s="22">
        <f t="shared" si="44"/>
        <v>0</v>
      </c>
      <c r="AY70" s="22">
        <f t="shared" si="45"/>
        <v>0</v>
      </c>
      <c r="AZ70" s="22">
        <f t="shared" si="46"/>
        <v>0</v>
      </c>
      <c r="BA70" s="22">
        <f t="shared" si="47"/>
        <v>0</v>
      </c>
      <c r="BB70" s="183">
        <f t="shared" si="48"/>
        <v>0</v>
      </c>
      <c r="BC70" s="22">
        <f t="shared" si="49"/>
        <v>0</v>
      </c>
      <c r="BD70" s="22">
        <f t="shared" si="50"/>
        <v>0</v>
      </c>
      <c r="BE70" s="22">
        <f t="shared" si="51"/>
        <v>0</v>
      </c>
      <c r="BF70" s="183">
        <f t="shared" si="52"/>
        <v>8.2144865720852681E-2</v>
      </c>
      <c r="BG70" s="183">
        <f t="shared" si="53"/>
        <v>6.1238580567621534E-2</v>
      </c>
      <c r="BH70" s="22">
        <f t="shared" si="54"/>
        <v>0</v>
      </c>
      <c r="BI70" s="22">
        <f t="shared" si="55"/>
        <v>0</v>
      </c>
      <c r="BJ70" s="22">
        <f t="shared" si="56"/>
        <v>0</v>
      </c>
      <c r="BK70" s="22">
        <f t="shared" si="57"/>
        <v>0</v>
      </c>
      <c r="BL70" s="22">
        <f t="shared" si="58"/>
        <v>0</v>
      </c>
      <c r="BM70" s="22">
        <f t="shared" si="59"/>
        <v>0</v>
      </c>
      <c r="BN70" s="22">
        <f t="shared" si="60"/>
        <v>0.33394943739872773</v>
      </c>
      <c r="BO70" s="22">
        <f t="shared" si="61"/>
        <v>0</v>
      </c>
      <c r="BP70" s="22">
        <f t="shared" si="62"/>
        <v>0</v>
      </c>
      <c r="BQ70" s="22">
        <f t="shared" si="63"/>
        <v>0</v>
      </c>
      <c r="BR70" s="22">
        <f t="shared" si="64"/>
        <v>0.51936851000911743</v>
      </c>
      <c r="BS70" s="183">
        <f t="shared" si="65"/>
        <v>0</v>
      </c>
    </row>
    <row r="71" spans="1:71" x14ac:dyDescent="0.25">
      <c r="A71" s="72">
        <v>40910</v>
      </c>
      <c r="B71" s="77" t="s">
        <v>174</v>
      </c>
      <c r="C71" s="74">
        <v>21.340665689967551</v>
      </c>
      <c r="D71" s="74">
        <v>0.10018062605336078</v>
      </c>
      <c r="E71" s="75"/>
      <c r="F71" s="252">
        <v>8.0219284962257123E-2</v>
      </c>
      <c r="G71" s="75"/>
      <c r="H71" s="75"/>
      <c r="I71" s="75"/>
      <c r="J71" s="179">
        <v>1.3714820375877228</v>
      </c>
      <c r="K71" s="75"/>
      <c r="L71" s="75"/>
      <c r="M71" s="75"/>
      <c r="N71" s="75"/>
      <c r="O71" s="75"/>
      <c r="P71" s="75"/>
      <c r="Q71" s="75"/>
      <c r="R71" s="75"/>
      <c r="S71" s="74">
        <v>0.10505384979303137</v>
      </c>
      <c r="T71" s="181">
        <v>8.0858134803537283</v>
      </c>
      <c r="U71" s="74">
        <v>7.3318863926761096E-2</v>
      </c>
      <c r="V71" s="75"/>
      <c r="W71" s="75"/>
      <c r="X71" s="181">
        <v>0.18947257895732716</v>
      </c>
      <c r="Y71" s="181">
        <v>0.65682737773198652</v>
      </c>
      <c r="Z71" s="75"/>
      <c r="AA71" s="74">
        <v>0.39247015445970901</v>
      </c>
      <c r="AB71" s="75"/>
      <c r="AC71" s="75"/>
      <c r="AD71" s="75"/>
      <c r="AE71" s="75"/>
      <c r="AF71" s="74">
        <v>3.7185461076199124</v>
      </c>
      <c r="AG71" s="75"/>
      <c r="AH71" s="74">
        <v>0.35960688385202261</v>
      </c>
      <c r="AI71" s="74">
        <v>4.8643999005931297E-2</v>
      </c>
      <c r="AJ71" s="74">
        <v>6.0150608710107827</v>
      </c>
      <c r="AK71" s="181">
        <v>0.143969574653037</v>
      </c>
      <c r="AL71" s="22">
        <f t="shared" si="66"/>
        <v>4.6943533771983768E-3</v>
      </c>
      <c r="AM71" s="22">
        <f t="shared" si="33"/>
        <v>0</v>
      </c>
      <c r="AN71" s="163">
        <f t="shared" si="34"/>
        <v>3.7589870029203871E-3</v>
      </c>
      <c r="AO71" s="22">
        <f t="shared" si="35"/>
        <v>0</v>
      </c>
      <c r="AP71" s="22">
        <f t="shared" si="36"/>
        <v>0</v>
      </c>
      <c r="AQ71" s="22">
        <f t="shared" si="37"/>
        <v>0</v>
      </c>
      <c r="AR71" s="163">
        <f t="shared" si="38"/>
        <v>6.4266131971340915E-2</v>
      </c>
      <c r="AS71" s="22">
        <f t="shared" si="39"/>
        <v>0</v>
      </c>
      <c r="AT71" s="22">
        <f t="shared" si="40"/>
        <v>0</v>
      </c>
      <c r="AU71" s="22">
        <f t="shared" si="41"/>
        <v>0</v>
      </c>
      <c r="AV71" s="22">
        <f t="shared" si="42"/>
        <v>0</v>
      </c>
      <c r="AW71" s="22">
        <f t="shared" si="43"/>
        <v>0</v>
      </c>
      <c r="AX71" s="22">
        <f t="shared" si="44"/>
        <v>0</v>
      </c>
      <c r="AY71" s="22">
        <f t="shared" si="45"/>
        <v>0</v>
      </c>
      <c r="AZ71" s="22">
        <f t="shared" si="46"/>
        <v>0</v>
      </c>
      <c r="BA71" s="22">
        <f t="shared" si="47"/>
        <v>4.9227072538050249E-3</v>
      </c>
      <c r="BB71" s="183">
        <f t="shared" si="48"/>
        <v>0.37889228001706332</v>
      </c>
      <c r="BC71" s="22">
        <f t="shared" si="49"/>
        <v>3.4356409022999186E-3</v>
      </c>
      <c r="BD71" s="22">
        <f t="shared" si="50"/>
        <v>0</v>
      </c>
      <c r="BE71" s="22">
        <f t="shared" si="51"/>
        <v>0</v>
      </c>
      <c r="BF71" s="183">
        <f t="shared" si="52"/>
        <v>8.8784755691290289E-3</v>
      </c>
      <c r="BG71" s="183">
        <f t="shared" si="53"/>
        <v>3.0778204732421571E-2</v>
      </c>
      <c r="BH71" s="22">
        <f t="shared" si="54"/>
        <v>0</v>
      </c>
      <c r="BI71" s="22">
        <f t="shared" si="55"/>
        <v>1.8390717523128278E-2</v>
      </c>
      <c r="BJ71" s="22">
        <f t="shared" si="56"/>
        <v>0</v>
      </c>
      <c r="BK71" s="22">
        <f t="shared" si="57"/>
        <v>0</v>
      </c>
      <c r="BL71" s="22">
        <f t="shared" si="58"/>
        <v>0</v>
      </c>
      <c r="BM71" s="22">
        <f t="shared" si="59"/>
        <v>0</v>
      </c>
      <c r="BN71" s="22">
        <f t="shared" si="60"/>
        <v>0.17424695937990506</v>
      </c>
      <c r="BO71" s="22">
        <f t="shared" si="61"/>
        <v>0</v>
      </c>
      <c r="BP71" s="22">
        <f t="shared" si="62"/>
        <v>1.6850780996071596E-2</v>
      </c>
      <c r="BQ71" s="22">
        <f t="shared" si="63"/>
        <v>2.2794040126311176E-3</v>
      </c>
      <c r="BR71" s="22">
        <f t="shared" si="64"/>
        <v>0.28185910216655119</v>
      </c>
      <c r="BS71" s="183">
        <f t="shared" si="65"/>
        <v>6.7462550955342667E-3</v>
      </c>
    </row>
    <row r="72" spans="1:71" x14ac:dyDescent="0.25">
      <c r="A72" s="72">
        <v>40912</v>
      </c>
      <c r="B72" s="77" t="s">
        <v>176</v>
      </c>
      <c r="C72" s="74">
        <v>12.630911586936636</v>
      </c>
      <c r="D72" s="74">
        <v>0.33825479559244431</v>
      </c>
      <c r="E72" s="75"/>
      <c r="F72" s="252">
        <v>0.10467332900657546</v>
      </c>
      <c r="G72" s="75"/>
      <c r="H72" s="75"/>
      <c r="I72" s="75"/>
      <c r="J72" s="179">
        <v>0.23259062949607784</v>
      </c>
      <c r="K72" s="75"/>
      <c r="L72" s="75"/>
      <c r="M72" s="75"/>
      <c r="N72" s="74">
        <v>1.6748033007436256E-3</v>
      </c>
      <c r="O72" s="75"/>
      <c r="P72" s="75"/>
      <c r="Q72" s="75"/>
      <c r="R72" s="75"/>
      <c r="S72" s="75"/>
      <c r="T72" s="181">
        <v>6.2175594991934799</v>
      </c>
      <c r="U72" s="74">
        <v>6.1987110788103532E-3</v>
      </c>
      <c r="V72" s="75"/>
      <c r="W72" s="75"/>
      <c r="X72" s="182"/>
      <c r="Y72" s="181">
        <v>0.74422055426445088</v>
      </c>
      <c r="Z72" s="75"/>
      <c r="AA72" s="74">
        <v>0.16153040055316414</v>
      </c>
      <c r="AB72" s="74">
        <v>1.1299917494272886E-3</v>
      </c>
      <c r="AC72" s="75"/>
      <c r="AD72" s="75"/>
      <c r="AE72" s="75"/>
      <c r="AF72" s="74">
        <v>3.0120123745209382</v>
      </c>
      <c r="AG72" s="75"/>
      <c r="AH72" s="75"/>
      <c r="AI72" s="75"/>
      <c r="AJ72" s="74">
        <v>1.811066498180522</v>
      </c>
      <c r="AK72" s="182"/>
      <c r="AL72" s="22">
        <f t="shared" si="66"/>
        <v>2.677991950654458E-2</v>
      </c>
      <c r="AM72" s="22">
        <f t="shared" si="33"/>
        <v>0</v>
      </c>
      <c r="AN72" s="163">
        <f t="shared" si="34"/>
        <v>8.2870763749809291E-3</v>
      </c>
      <c r="AO72" s="22">
        <f t="shared" si="35"/>
        <v>0</v>
      </c>
      <c r="AP72" s="22">
        <f t="shared" si="36"/>
        <v>0</v>
      </c>
      <c r="AQ72" s="22">
        <f t="shared" si="37"/>
        <v>0</v>
      </c>
      <c r="AR72" s="163">
        <f t="shared" si="38"/>
        <v>1.8414397717472098E-2</v>
      </c>
      <c r="AS72" s="22">
        <f t="shared" si="39"/>
        <v>0</v>
      </c>
      <c r="AT72" s="22">
        <f t="shared" si="40"/>
        <v>0</v>
      </c>
      <c r="AU72" s="22">
        <f t="shared" si="41"/>
        <v>0</v>
      </c>
      <c r="AV72" s="22">
        <f t="shared" si="42"/>
        <v>1.3259560002587388E-4</v>
      </c>
      <c r="AW72" s="22">
        <f t="shared" si="43"/>
        <v>0</v>
      </c>
      <c r="AX72" s="22">
        <f t="shared" si="44"/>
        <v>0</v>
      </c>
      <c r="AY72" s="22">
        <f t="shared" si="45"/>
        <v>0</v>
      </c>
      <c r="AZ72" s="22">
        <f t="shared" si="46"/>
        <v>0</v>
      </c>
      <c r="BA72" s="22">
        <f t="shared" si="47"/>
        <v>0</v>
      </c>
      <c r="BB72" s="183">
        <f t="shared" si="48"/>
        <v>0.49224946722166235</v>
      </c>
      <c r="BC72" s="22">
        <f t="shared" si="49"/>
        <v>4.9075722176864054E-4</v>
      </c>
      <c r="BD72" s="22">
        <f t="shared" si="50"/>
        <v>0</v>
      </c>
      <c r="BE72" s="22">
        <f t="shared" si="51"/>
        <v>0</v>
      </c>
      <c r="BF72" s="183">
        <f t="shared" si="52"/>
        <v>0</v>
      </c>
      <c r="BG72" s="183">
        <f t="shared" si="53"/>
        <v>5.8920573478968209E-2</v>
      </c>
      <c r="BH72" s="22">
        <f t="shared" si="54"/>
        <v>0</v>
      </c>
      <c r="BI72" s="22">
        <f t="shared" si="55"/>
        <v>1.2788499028068964E-2</v>
      </c>
      <c r="BJ72" s="22">
        <f t="shared" si="56"/>
        <v>8.9462406703564359E-5</v>
      </c>
      <c r="BK72" s="22">
        <f t="shared" si="57"/>
        <v>0</v>
      </c>
      <c r="BL72" s="22">
        <f t="shared" si="58"/>
        <v>0</v>
      </c>
      <c r="BM72" s="22">
        <f t="shared" si="59"/>
        <v>0</v>
      </c>
      <c r="BN72" s="22">
        <f t="shared" si="60"/>
        <v>0.23846357832447146</v>
      </c>
      <c r="BO72" s="22">
        <f t="shared" si="61"/>
        <v>0</v>
      </c>
      <c r="BP72" s="22">
        <f t="shared" si="62"/>
        <v>0</v>
      </c>
      <c r="BQ72" s="22">
        <f t="shared" si="63"/>
        <v>0</v>
      </c>
      <c r="BR72" s="22">
        <f t="shared" si="64"/>
        <v>0.14338367311933331</v>
      </c>
      <c r="BS72" s="183">
        <f t="shared" si="65"/>
        <v>0</v>
      </c>
    </row>
    <row r="73" spans="1:71" x14ac:dyDescent="0.25">
      <c r="A73" s="72">
        <v>40913</v>
      </c>
      <c r="B73" s="77" t="s">
        <v>177</v>
      </c>
      <c r="C73" s="74">
        <v>18.923673115154127</v>
      </c>
      <c r="D73" s="75"/>
      <c r="E73" s="75"/>
      <c r="F73" s="252">
        <v>0.41565821210723519</v>
      </c>
      <c r="G73" s="75"/>
      <c r="H73" s="75"/>
      <c r="I73" s="75"/>
      <c r="J73" s="179">
        <v>1.4762635188241688</v>
      </c>
      <c r="K73" s="75"/>
      <c r="L73" s="75"/>
      <c r="M73" s="75"/>
      <c r="N73" s="75"/>
      <c r="O73" s="75"/>
      <c r="P73" s="75"/>
      <c r="Q73" s="74">
        <v>4.7101862955585078E-2</v>
      </c>
      <c r="R73" s="75"/>
      <c r="S73" s="75"/>
      <c r="T73" s="181">
        <v>5.3473551334009439</v>
      </c>
      <c r="U73" s="74">
        <v>0.10688242331106518</v>
      </c>
      <c r="V73" s="75"/>
      <c r="W73" s="75"/>
      <c r="X73" s="181">
        <v>0.19729324834258238</v>
      </c>
      <c r="Y73" s="181">
        <v>1.1516386767429396</v>
      </c>
      <c r="Z73" s="75"/>
      <c r="AA73" s="74">
        <v>0.89844294965339444</v>
      </c>
      <c r="AB73" s="75"/>
      <c r="AC73" s="75"/>
      <c r="AD73" s="74">
        <v>9.7678543998172638E-3</v>
      </c>
      <c r="AE73" s="75"/>
      <c r="AF73" s="74">
        <v>3.7844654351474047</v>
      </c>
      <c r="AG73" s="75"/>
      <c r="AH73" s="74">
        <v>0.1265195317542325</v>
      </c>
      <c r="AI73" s="75"/>
      <c r="AJ73" s="74">
        <v>5.2621748136799669</v>
      </c>
      <c r="AK73" s="181">
        <v>0.1001094548347856</v>
      </c>
      <c r="AL73" s="22">
        <f t="shared" si="66"/>
        <v>0</v>
      </c>
      <c r="AM73" s="22">
        <f t="shared" si="33"/>
        <v>0</v>
      </c>
      <c r="AN73" s="163">
        <f t="shared" si="34"/>
        <v>2.196498584486619E-2</v>
      </c>
      <c r="AO73" s="22">
        <f t="shared" si="35"/>
        <v>0</v>
      </c>
      <c r="AP73" s="22">
        <f t="shared" si="36"/>
        <v>0</v>
      </c>
      <c r="AQ73" s="22">
        <f t="shared" si="37"/>
        <v>0</v>
      </c>
      <c r="AR73" s="163">
        <f t="shared" si="38"/>
        <v>7.8011467955551056E-2</v>
      </c>
      <c r="AS73" s="22">
        <f t="shared" si="39"/>
        <v>0</v>
      </c>
      <c r="AT73" s="22">
        <f t="shared" si="40"/>
        <v>0</v>
      </c>
      <c r="AU73" s="22">
        <f t="shared" si="41"/>
        <v>0</v>
      </c>
      <c r="AV73" s="22">
        <f t="shared" si="42"/>
        <v>0</v>
      </c>
      <c r="AW73" s="22">
        <f t="shared" si="43"/>
        <v>0</v>
      </c>
      <c r="AX73" s="22">
        <f t="shared" si="44"/>
        <v>0</v>
      </c>
      <c r="AY73" s="22">
        <f t="shared" si="45"/>
        <v>2.4890444190703016E-3</v>
      </c>
      <c r="AZ73" s="22">
        <f t="shared" si="46"/>
        <v>0</v>
      </c>
      <c r="BA73" s="22">
        <f t="shared" si="47"/>
        <v>0</v>
      </c>
      <c r="BB73" s="183">
        <f t="shared" si="48"/>
        <v>0.28257490503356714</v>
      </c>
      <c r="BC73" s="22">
        <f t="shared" si="49"/>
        <v>5.6480801935578501E-3</v>
      </c>
      <c r="BD73" s="22">
        <f t="shared" si="50"/>
        <v>0</v>
      </c>
      <c r="BE73" s="22">
        <f t="shared" si="51"/>
        <v>0</v>
      </c>
      <c r="BF73" s="183">
        <f t="shared" si="52"/>
        <v>1.0425737495147783E-2</v>
      </c>
      <c r="BG73" s="183">
        <f t="shared" si="53"/>
        <v>6.0857037095018544E-2</v>
      </c>
      <c r="BH73" s="22">
        <f t="shared" si="54"/>
        <v>0</v>
      </c>
      <c r="BI73" s="22">
        <f t="shared" si="55"/>
        <v>4.7477196640747253E-2</v>
      </c>
      <c r="BJ73" s="22">
        <f t="shared" si="56"/>
        <v>0</v>
      </c>
      <c r="BK73" s="22">
        <f t="shared" si="57"/>
        <v>0</v>
      </c>
      <c r="BL73" s="22">
        <f t="shared" si="58"/>
        <v>5.1617116509982102E-4</v>
      </c>
      <c r="BM73" s="22">
        <f t="shared" si="59"/>
        <v>0</v>
      </c>
      <c r="BN73" s="22">
        <f t="shared" si="60"/>
        <v>0.19998577507221871</v>
      </c>
      <c r="BO73" s="22">
        <f t="shared" si="61"/>
        <v>0</v>
      </c>
      <c r="BP73" s="22">
        <f t="shared" si="62"/>
        <v>6.6857808726845606E-3</v>
      </c>
      <c r="BQ73" s="22">
        <f t="shared" si="63"/>
        <v>0</v>
      </c>
      <c r="BR73" s="22">
        <f t="shared" si="64"/>
        <v>0.27807364784091543</v>
      </c>
      <c r="BS73" s="183">
        <f t="shared" si="65"/>
        <v>5.2901703715552825E-3</v>
      </c>
    </row>
    <row r="74" spans="1:71" x14ac:dyDescent="0.25">
      <c r="A74" s="72">
        <v>40917</v>
      </c>
      <c r="B74" s="77" t="s">
        <v>178</v>
      </c>
      <c r="C74" s="74">
        <v>12.370669204221391</v>
      </c>
      <c r="D74" s="74">
        <v>3.6391288833298929E-4</v>
      </c>
      <c r="E74" s="75"/>
      <c r="F74" s="252">
        <v>0.70566318982925358</v>
      </c>
      <c r="G74" s="75"/>
      <c r="H74" s="75"/>
      <c r="I74" s="75"/>
      <c r="J74" s="179">
        <v>0.21090514101754243</v>
      </c>
      <c r="K74" s="75"/>
      <c r="L74" s="75"/>
      <c r="M74" s="75"/>
      <c r="N74" s="75"/>
      <c r="O74" s="75"/>
      <c r="P74" s="75"/>
      <c r="Q74" s="75"/>
      <c r="R74" s="75"/>
      <c r="S74" s="75"/>
      <c r="T74" s="181">
        <v>1.9177141281887258</v>
      </c>
      <c r="U74" s="75"/>
      <c r="V74" s="75"/>
      <c r="W74" s="75"/>
      <c r="X74" s="181">
        <v>2.730255539444014</v>
      </c>
      <c r="Y74" s="181">
        <v>2.087492760519825</v>
      </c>
      <c r="Z74" s="75"/>
      <c r="AA74" s="74">
        <v>0.75639972474619244</v>
      </c>
      <c r="AB74" s="75"/>
      <c r="AC74" s="75"/>
      <c r="AD74" s="75"/>
      <c r="AE74" s="75"/>
      <c r="AF74" s="74">
        <v>1.5036740395751851</v>
      </c>
      <c r="AG74" s="75"/>
      <c r="AH74" s="75"/>
      <c r="AI74" s="75"/>
      <c r="AJ74" s="74">
        <v>2.4582007680123201</v>
      </c>
      <c r="AK74" s="182"/>
      <c r="AL74" s="22">
        <f t="shared" si="66"/>
        <v>2.9417397096739676E-5</v>
      </c>
      <c r="AM74" s="22">
        <f t="shared" si="33"/>
        <v>0</v>
      </c>
      <c r="AN74" s="163">
        <f t="shared" si="34"/>
        <v>5.704325111114051E-2</v>
      </c>
      <c r="AO74" s="22">
        <f t="shared" si="35"/>
        <v>0</v>
      </c>
      <c r="AP74" s="22">
        <f t="shared" si="36"/>
        <v>0</v>
      </c>
      <c r="AQ74" s="22">
        <f t="shared" si="37"/>
        <v>0</v>
      </c>
      <c r="AR74" s="163">
        <f t="shared" si="38"/>
        <v>1.7048806134560026E-2</v>
      </c>
      <c r="AS74" s="22">
        <f t="shared" si="39"/>
        <v>0</v>
      </c>
      <c r="AT74" s="22">
        <f t="shared" si="40"/>
        <v>0</v>
      </c>
      <c r="AU74" s="22">
        <f t="shared" si="41"/>
        <v>0</v>
      </c>
      <c r="AV74" s="22">
        <f t="shared" si="42"/>
        <v>0</v>
      </c>
      <c r="AW74" s="22">
        <f t="shared" si="43"/>
        <v>0</v>
      </c>
      <c r="AX74" s="22">
        <f t="shared" si="44"/>
        <v>0</v>
      </c>
      <c r="AY74" s="22">
        <f t="shared" si="45"/>
        <v>0</v>
      </c>
      <c r="AZ74" s="22">
        <f t="shared" si="46"/>
        <v>0</v>
      </c>
      <c r="BA74" s="22">
        <f t="shared" si="47"/>
        <v>0</v>
      </c>
      <c r="BB74" s="183">
        <f t="shared" si="48"/>
        <v>0.15502104991493276</v>
      </c>
      <c r="BC74" s="22">
        <f t="shared" si="49"/>
        <v>0</v>
      </c>
      <c r="BD74" s="22">
        <f t="shared" si="50"/>
        <v>0</v>
      </c>
      <c r="BE74" s="22">
        <f t="shared" si="51"/>
        <v>0</v>
      </c>
      <c r="BF74" s="183">
        <f t="shared" si="52"/>
        <v>0.22070394853920564</v>
      </c>
      <c r="BG74" s="183">
        <f t="shared" si="53"/>
        <v>0.16874533835303629</v>
      </c>
      <c r="BH74" s="22">
        <f t="shared" si="54"/>
        <v>0</v>
      </c>
      <c r="BI74" s="22">
        <f t="shared" si="55"/>
        <v>6.1144608449159497E-2</v>
      </c>
      <c r="BJ74" s="22">
        <f t="shared" si="56"/>
        <v>0</v>
      </c>
      <c r="BK74" s="22">
        <f t="shared" si="57"/>
        <v>0</v>
      </c>
      <c r="BL74" s="22">
        <f t="shared" si="58"/>
        <v>0</v>
      </c>
      <c r="BM74" s="22">
        <f t="shared" si="59"/>
        <v>0</v>
      </c>
      <c r="BN74" s="22">
        <f t="shared" si="60"/>
        <v>0.12155155188064268</v>
      </c>
      <c r="BO74" s="22">
        <f t="shared" si="61"/>
        <v>0</v>
      </c>
      <c r="BP74" s="22">
        <f t="shared" si="62"/>
        <v>0</v>
      </c>
      <c r="BQ74" s="22">
        <f t="shared" si="63"/>
        <v>0</v>
      </c>
      <c r="BR74" s="22">
        <f t="shared" si="64"/>
        <v>0.19871202822022585</v>
      </c>
      <c r="BS74" s="183">
        <f t="shared" si="65"/>
        <v>0</v>
      </c>
    </row>
    <row r="75" spans="1:71" x14ac:dyDescent="0.25">
      <c r="A75" s="72">
        <v>40922</v>
      </c>
      <c r="B75" s="77" t="s">
        <v>179</v>
      </c>
      <c r="C75" s="74">
        <v>34.764658023190258</v>
      </c>
      <c r="D75" s="74">
        <v>0.26605081785562568</v>
      </c>
      <c r="E75" s="74">
        <v>0.23410893969631202</v>
      </c>
      <c r="F75" s="199">
        <v>0.90237091840774986</v>
      </c>
      <c r="G75" s="74">
        <v>1.7640283206337381E-2</v>
      </c>
      <c r="H75" s="75"/>
      <c r="I75" s="75"/>
      <c r="J75" s="179">
        <v>2.8582633650778146</v>
      </c>
      <c r="K75" s="75"/>
      <c r="L75" s="75"/>
      <c r="M75" s="75"/>
      <c r="N75" s="74">
        <v>2.8935099830667367E-2</v>
      </c>
      <c r="O75" s="75"/>
      <c r="P75" s="75"/>
      <c r="Q75" s="75"/>
      <c r="R75" s="75"/>
      <c r="S75" s="74">
        <v>0.14487795488303068</v>
      </c>
      <c r="T75" s="181">
        <v>10.9724077331848</v>
      </c>
      <c r="U75" s="74">
        <v>6.3699879994821629E-2</v>
      </c>
      <c r="V75" s="75"/>
      <c r="W75" s="75"/>
      <c r="X75" s="181">
        <v>0.25557606570725588</v>
      </c>
      <c r="Y75" s="181">
        <v>1.056083868721102</v>
      </c>
      <c r="Z75" s="74">
        <v>0.49132034225466997</v>
      </c>
      <c r="AA75" s="74">
        <v>0.7565555842687256</v>
      </c>
      <c r="AB75" s="75"/>
      <c r="AC75" s="75"/>
      <c r="AD75" s="74">
        <v>0.47493840028431311</v>
      </c>
      <c r="AE75" s="75"/>
      <c r="AF75" s="74">
        <v>7.3361311365450241</v>
      </c>
      <c r="AG75" s="75"/>
      <c r="AH75" s="74">
        <v>0.41297010982010424</v>
      </c>
      <c r="AI75" s="74">
        <v>0.15626460812541684</v>
      </c>
      <c r="AJ75" s="74">
        <v>7.6496304223540372</v>
      </c>
      <c r="AK75" s="181">
        <v>0.68683249297243898</v>
      </c>
      <c r="AL75" s="22">
        <f t="shared" si="66"/>
        <v>7.6529105414514008E-3</v>
      </c>
      <c r="AM75" s="22">
        <f t="shared" si="33"/>
        <v>6.7341073667443064E-3</v>
      </c>
      <c r="AN75" s="163">
        <f t="shared" si="34"/>
        <v>2.5956559613093583E-2</v>
      </c>
      <c r="AO75" s="22">
        <f t="shared" si="35"/>
        <v>5.07420012432459E-4</v>
      </c>
      <c r="AP75" s="22">
        <f t="shared" si="36"/>
        <v>0</v>
      </c>
      <c r="AQ75" s="22">
        <f t="shared" si="37"/>
        <v>0</v>
      </c>
      <c r="AR75" s="163">
        <f t="shared" si="38"/>
        <v>8.2217502705511161E-2</v>
      </c>
      <c r="AS75" s="22">
        <f t="shared" si="39"/>
        <v>0</v>
      </c>
      <c r="AT75" s="22">
        <f t="shared" si="40"/>
        <v>0</v>
      </c>
      <c r="AU75" s="22">
        <f t="shared" si="41"/>
        <v>0</v>
      </c>
      <c r="AV75" s="22">
        <f t="shared" si="42"/>
        <v>8.3231366209228367E-4</v>
      </c>
      <c r="AW75" s="22">
        <f t="shared" si="43"/>
        <v>0</v>
      </c>
      <c r="AX75" s="22">
        <f t="shared" si="44"/>
        <v>0</v>
      </c>
      <c r="AY75" s="22">
        <f t="shared" si="45"/>
        <v>0</v>
      </c>
      <c r="AZ75" s="22">
        <f t="shared" si="46"/>
        <v>0</v>
      </c>
      <c r="BA75" s="22">
        <f t="shared" si="47"/>
        <v>4.1673919181482479E-3</v>
      </c>
      <c r="BB75" s="183">
        <f t="shared" si="48"/>
        <v>0.31561960787491433</v>
      </c>
      <c r="BC75" s="22">
        <f t="shared" si="49"/>
        <v>1.8323171754581833E-3</v>
      </c>
      <c r="BD75" s="22">
        <f t="shared" si="50"/>
        <v>0</v>
      </c>
      <c r="BE75" s="22">
        <f t="shared" si="51"/>
        <v>0</v>
      </c>
      <c r="BF75" s="183">
        <f t="shared" si="52"/>
        <v>7.3516059193440156E-3</v>
      </c>
      <c r="BG75" s="183">
        <f t="shared" si="53"/>
        <v>3.0378088805493975E-2</v>
      </c>
      <c r="BH75" s="22">
        <f t="shared" si="54"/>
        <v>1.4132753497155872E-2</v>
      </c>
      <c r="BI75" s="22">
        <f t="shared" si="55"/>
        <v>2.176220412592739E-2</v>
      </c>
      <c r="BJ75" s="22">
        <f t="shared" si="56"/>
        <v>0</v>
      </c>
      <c r="BK75" s="22">
        <f t="shared" si="57"/>
        <v>0</v>
      </c>
      <c r="BL75" s="22">
        <f t="shared" si="58"/>
        <v>1.3661529475351054E-2</v>
      </c>
      <c r="BM75" s="22">
        <f t="shared" si="59"/>
        <v>0</v>
      </c>
      <c r="BN75" s="22">
        <f t="shared" si="60"/>
        <v>0.21102267514472184</v>
      </c>
      <c r="BO75" s="22">
        <f t="shared" si="61"/>
        <v>0</v>
      </c>
      <c r="BP75" s="22">
        <f t="shared" si="62"/>
        <v>1.1879021204368723E-2</v>
      </c>
      <c r="BQ75" s="22">
        <f t="shared" si="63"/>
        <v>4.494927233893063E-3</v>
      </c>
      <c r="BR75" s="22">
        <f t="shared" si="64"/>
        <v>0.22004043351300176</v>
      </c>
      <c r="BS75" s="183">
        <f t="shared" si="65"/>
        <v>1.9756630210896301E-2</v>
      </c>
    </row>
    <row r="76" spans="1:71" x14ac:dyDescent="0.25">
      <c r="A76" s="72">
        <v>41001</v>
      </c>
      <c r="B76" s="77" t="s">
        <v>180</v>
      </c>
      <c r="C76" s="74">
        <v>0.24236468723850244</v>
      </c>
      <c r="D76" s="75"/>
      <c r="E76" s="75"/>
      <c r="F76" s="252"/>
      <c r="G76" s="75"/>
      <c r="H76" s="75"/>
      <c r="I76" s="75"/>
      <c r="J76" s="179">
        <v>1.8074672347539733E-2</v>
      </c>
      <c r="K76" s="75"/>
      <c r="L76" s="75"/>
      <c r="M76" s="75"/>
      <c r="N76" s="75"/>
      <c r="O76" s="75"/>
      <c r="P76" s="75"/>
      <c r="Q76" s="75"/>
      <c r="R76" s="75"/>
      <c r="S76" s="75"/>
      <c r="T76" s="182"/>
      <c r="U76" s="74">
        <v>3.3690040788997132E-3</v>
      </c>
      <c r="V76" s="75"/>
      <c r="W76" s="75"/>
      <c r="X76" s="182"/>
      <c r="Y76" s="182"/>
      <c r="Z76" s="75"/>
      <c r="AA76" s="75"/>
      <c r="AB76" s="75"/>
      <c r="AC76" s="75"/>
      <c r="AD76" s="75"/>
      <c r="AE76" s="75"/>
      <c r="AF76" s="74">
        <v>3.1929798950012467E-2</v>
      </c>
      <c r="AG76" s="75"/>
      <c r="AH76" s="75"/>
      <c r="AI76" s="75"/>
      <c r="AJ76" s="74">
        <v>0.18899121186205053</v>
      </c>
      <c r="AK76" s="182"/>
      <c r="AL76" s="22">
        <f t="shared" si="66"/>
        <v>0</v>
      </c>
      <c r="AM76" s="22">
        <f t="shared" si="33"/>
        <v>0</v>
      </c>
      <c r="AN76" s="163">
        <f t="shared" si="34"/>
        <v>0</v>
      </c>
      <c r="AO76" s="22">
        <f t="shared" si="35"/>
        <v>0</v>
      </c>
      <c r="AP76" s="22">
        <f t="shared" si="36"/>
        <v>0</v>
      </c>
      <c r="AQ76" s="22">
        <f t="shared" si="37"/>
        <v>0</v>
      </c>
      <c r="AR76" s="163">
        <f t="shared" si="38"/>
        <v>7.4576344241738035E-2</v>
      </c>
      <c r="AS76" s="22">
        <f t="shared" si="39"/>
        <v>0</v>
      </c>
      <c r="AT76" s="22">
        <f t="shared" si="40"/>
        <v>0</v>
      </c>
      <c r="AU76" s="22">
        <f t="shared" si="41"/>
        <v>0</v>
      </c>
      <c r="AV76" s="22">
        <f t="shared" si="42"/>
        <v>0</v>
      </c>
      <c r="AW76" s="22">
        <f t="shared" si="43"/>
        <v>0</v>
      </c>
      <c r="AX76" s="22">
        <f t="shared" si="44"/>
        <v>0</v>
      </c>
      <c r="AY76" s="22">
        <f t="shared" si="45"/>
        <v>0</v>
      </c>
      <c r="AZ76" s="22">
        <f t="shared" si="46"/>
        <v>0</v>
      </c>
      <c r="BA76" s="22">
        <f t="shared" si="47"/>
        <v>0</v>
      </c>
      <c r="BB76" s="183">
        <f t="shared" si="48"/>
        <v>0</v>
      </c>
      <c r="BC76" s="22">
        <f t="shared" si="49"/>
        <v>1.3900556707687355E-2</v>
      </c>
      <c r="BD76" s="22">
        <f t="shared" si="50"/>
        <v>0</v>
      </c>
      <c r="BE76" s="22">
        <f t="shared" si="51"/>
        <v>0</v>
      </c>
      <c r="BF76" s="183">
        <f t="shared" si="52"/>
        <v>0</v>
      </c>
      <c r="BG76" s="183">
        <f t="shared" si="53"/>
        <v>0</v>
      </c>
      <c r="BH76" s="22">
        <f t="shared" si="54"/>
        <v>0</v>
      </c>
      <c r="BI76" s="22">
        <f t="shared" si="55"/>
        <v>0</v>
      </c>
      <c r="BJ76" s="22">
        <f t="shared" si="56"/>
        <v>0</v>
      </c>
      <c r="BK76" s="22">
        <f t="shared" si="57"/>
        <v>0</v>
      </c>
      <c r="BL76" s="22">
        <f t="shared" si="58"/>
        <v>0</v>
      </c>
      <c r="BM76" s="22">
        <f t="shared" si="59"/>
        <v>0</v>
      </c>
      <c r="BN76" s="22">
        <f t="shared" si="60"/>
        <v>0.13174278527874603</v>
      </c>
      <c r="BO76" s="22">
        <f t="shared" si="61"/>
        <v>0</v>
      </c>
      <c r="BP76" s="22">
        <f t="shared" si="62"/>
        <v>0</v>
      </c>
      <c r="BQ76" s="22">
        <f t="shared" si="63"/>
        <v>0</v>
      </c>
      <c r="BR76" s="22">
        <f t="shared" si="64"/>
        <v>0.77978031377182855</v>
      </c>
      <c r="BS76" s="183">
        <f t="shared" si="65"/>
        <v>0</v>
      </c>
    </row>
    <row r="77" spans="1:71" x14ac:dyDescent="0.25">
      <c r="A77" s="72">
        <v>41002</v>
      </c>
      <c r="B77" s="77" t="s">
        <v>181</v>
      </c>
      <c r="C77" s="74">
        <v>11.652146330744035</v>
      </c>
      <c r="D77" s="74">
        <v>8.0465664039980674E-3</v>
      </c>
      <c r="E77" s="75"/>
      <c r="F77" s="252">
        <v>0.41437509789584126</v>
      </c>
      <c r="G77" s="75"/>
      <c r="H77" s="75"/>
      <c r="I77" s="75"/>
      <c r="J77" s="179">
        <v>1.7008902627382112</v>
      </c>
      <c r="K77" s="75"/>
      <c r="L77" s="75"/>
      <c r="M77" s="75"/>
      <c r="N77" s="75"/>
      <c r="O77" s="75"/>
      <c r="P77" s="75"/>
      <c r="Q77" s="75"/>
      <c r="R77" s="75"/>
      <c r="S77" s="75"/>
      <c r="T77" s="181">
        <v>1.2346501020014793</v>
      </c>
      <c r="U77" s="74">
        <v>5.2446953700415938E-2</v>
      </c>
      <c r="V77" s="75"/>
      <c r="W77" s="75"/>
      <c r="X77" s="181">
        <v>0.38210205787070128</v>
      </c>
      <c r="Y77" s="181">
        <v>1.011566781262631</v>
      </c>
      <c r="Z77" s="74">
        <v>0.14617579707129374</v>
      </c>
      <c r="AA77" s="74">
        <v>0.1121818549180835</v>
      </c>
      <c r="AB77" s="75"/>
      <c r="AC77" s="74">
        <v>0.39696802701667544</v>
      </c>
      <c r="AD77" s="74">
        <v>0.24357662519873935</v>
      </c>
      <c r="AE77" s="75"/>
      <c r="AF77" s="74">
        <v>0.17571302910358522</v>
      </c>
      <c r="AG77" s="75"/>
      <c r="AH77" s="74">
        <v>0.36750468644414419</v>
      </c>
      <c r="AI77" s="74">
        <v>0.46133447187214371</v>
      </c>
      <c r="AJ77" s="74">
        <v>3.7258686433059829</v>
      </c>
      <c r="AK77" s="181">
        <v>1.2187453739401082</v>
      </c>
      <c r="AL77" s="22">
        <f t="shared" si="66"/>
        <v>6.905651693342804E-4</v>
      </c>
      <c r="AM77" s="22">
        <f t="shared" si="33"/>
        <v>0</v>
      </c>
      <c r="AN77" s="163">
        <f t="shared" si="34"/>
        <v>3.5562126164045679E-2</v>
      </c>
      <c r="AO77" s="22">
        <f t="shared" si="35"/>
        <v>0</v>
      </c>
      <c r="AP77" s="22">
        <f t="shared" si="36"/>
        <v>0</v>
      </c>
      <c r="AQ77" s="22">
        <f t="shared" si="37"/>
        <v>0</v>
      </c>
      <c r="AR77" s="163">
        <f t="shared" si="38"/>
        <v>0.1459722710699603</v>
      </c>
      <c r="AS77" s="22">
        <f t="shared" si="39"/>
        <v>0</v>
      </c>
      <c r="AT77" s="22">
        <f t="shared" si="40"/>
        <v>0</v>
      </c>
      <c r="AU77" s="22">
        <f t="shared" si="41"/>
        <v>0</v>
      </c>
      <c r="AV77" s="22">
        <f t="shared" si="42"/>
        <v>0</v>
      </c>
      <c r="AW77" s="22">
        <f t="shared" si="43"/>
        <v>0</v>
      </c>
      <c r="AX77" s="22">
        <f t="shared" si="44"/>
        <v>0</v>
      </c>
      <c r="AY77" s="22">
        <f t="shared" si="45"/>
        <v>0</v>
      </c>
      <c r="AZ77" s="22">
        <f t="shared" si="46"/>
        <v>0</v>
      </c>
      <c r="BA77" s="22">
        <f t="shared" si="47"/>
        <v>0</v>
      </c>
      <c r="BB77" s="183">
        <f t="shared" si="48"/>
        <v>0.10595902823017862</v>
      </c>
      <c r="BC77" s="22">
        <f t="shared" si="49"/>
        <v>4.5010551886080722E-3</v>
      </c>
      <c r="BD77" s="22">
        <f t="shared" si="50"/>
        <v>0</v>
      </c>
      <c r="BE77" s="22">
        <f t="shared" si="51"/>
        <v>0</v>
      </c>
      <c r="BF77" s="183">
        <f t="shared" si="52"/>
        <v>3.2792418411578823E-2</v>
      </c>
      <c r="BG77" s="183">
        <f t="shared" si="53"/>
        <v>8.6813772548807205E-2</v>
      </c>
      <c r="BH77" s="22">
        <f t="shared" si="54"/>
        <v>1.2544967504022057E-2</v>
      </c>
      <c r="BI77" s="22">
        <f t="shared" si="55"/>
        <v>9.6275700402159523E-3</v>
      </c>
      <c r="BJ77" s="22">
        <f t="shared" si="56"/>
        <v>0</v>
      </c>
      <c r="BK77" s="22">
        <f t="shared" si="57"/>
        <v>3.4068232216521395E-2</v>
      </c>
      <c r="BL77" s="22">
        <f t="shared" si="58"/>
        <v>2.0904013585554247E-2</v>
      </c>
      <c r="BM77" s="22">
        <f t="shared" si="59"/>
        <v>0</v>
      </c>
      <c r="BN77" s="22">
        <f t="shared" si="60"/>
        <v>1.5079885208784989E-2</v>
      </c>
      <c r="BO77" s="22">
        <f t="shared" si="61"/>
        <v>0</v>
      </c>
      <c r="BP77" s="22">
        <f t="shared" si="62"/>
        <v>3.1539655958017616E-2</v>
      </c>
      <c r="BQ77" s="22">
        <f t="shared" si="63"/>
        <v>3.959223123167608E-2</v>
      </c>
      <c r="BR77" s="22">
        <f t="shared" si="64"/>
        <v>0.31975814047883416</v>
      </c>
      <c r="BS77" s="183">
        <f t="shared" si="65"/>
        <v>0.10459406699386058</v>
      </c>
    </row>
    <row r="78" spans="1:71" x14ac:dyDescent="0.25">
      <c r="A78" s="72">
        <v>41004</v>
      </c>
      <c r="B78" s="77" t="s">
        <v>182</v>
      </c>
      <c r="C78" s="74">
        <v>0.64811730458896588</v>
      </c>
      <c r="D78" s="75"/>
      <c r="E78" s="75"/>
      <c r="F78" s="252"/>
      <c r="G78" s="75"/>
      <c r="H78" s="75"/>
      <c r="I78" s="75"/>
      <c r="J78" s="253"/>
      <c r="K78" s="75"/>
      <c r="L78" s="75"/>
      <c r="M78" s="75"/>
      <c r="N78" s="75"/>
      <c r="O78" s="75"/>
      <c r="P78" s="75"/>
      <c r="Q78" s="75"/>
      <c r="R78" s="75"/>
      <c r="S78" s="75"/>
      <c r="T78" s="181">
        <v>0.37849702004257557</v>
      </c>
      <c r="U78" s="75"/>
      <c r="V78" s="75"/>
      <c r="W78" s="75"/>
      <c r="X78" s="182"/>
      <c r="Y78" s="182"/>
      <c r="Z78" s="75"/>
      <c r="AA78" s="75"/>
      <c r="AB78" s="75"/>
      <c r="AC78" s="75"/>
      <c r="AD78" s="75"/>
      <c r="AE78" s="75"/>
      <c r="AF78" s="74">
        <v>2.0200268151292517E-2</v>
      </c>
      <c r="AG78" s="75"/>
      <c r="AH78" s="75"/>
      <c r="AI78" s="75"/>
      <c r="AJ78" s="74">
        <v>0.24942001639509789</v>
      </c>
      <c r="AK78" s="182"/>
      <c r="AL78" s="22">
        <f t="shared" si="66"/>
        <v>0</v>
      </c>
      <c r="AM78" s="22">
        <f t="shared" si="33"/>
        <v>0</v>
      </c>
      <c r="AN78" s="163">
        <f t="shared" si="34"/>
        <v>0</v>
      </c>
      <c r="AO78" s="22">
        <f t="shared" si="35"/>
        <v>0</v>
      </c>
      <c r="AP78" s="22">
        <f t="shared" si="36"/>
        <v>0</v>
      </c>
      <c r="AQ78" s="22">
        <f t="shared" si="37"/>
        <v>0</v>
      </c>
      <c r="AR78" s="163">
        <f t="shared" si="38"/>
        <v>0</v>
      </c>
      <c r="AS78" s="22">
        <f t="shared" si="39"/>
        <v>0</v>
      </c>
      <c r="AT78" s="22">
        <f t="shared" si="40"/>
        <v>0</v>
      </c>
      <c r="AU78" s="22">
        <f t="shared" si="41"/>
        <v>0</v>
      </c>
      <c r="AV78" s="22">
        <f t="shared" si="42"/>
        <v>0</v>
      </c>
      <c r="AW78" s="22">
        <f t="shared" si="43"/>
        <v>0</v>
      </c>
      <c r="AX78" s="22">
        <f t="shared" si="44"/>
        <v>0</v>
      </c>
      <c r="AY78" s="22">
        <f t="shared" si="45"/>
        <v>0</v>
      </c>
      <c r="AZ78" s="22">
        <f t="shared" si="46"/>
        <v>0</v>
      </c>
      <c r="BA78" s="22">
        <f t="shared" si="47"/>
        <v>0</v>
      </c>
      <c r="BB78" s="183">
        <f t="shared" si="48"/>
        <v>0.5839946215949553</v>
      </c>
      <c r="BC78" s="22">
        <f t="shared" si="49"/>
        <v>0</v>
      </c>
      <c r="BD78" s="22">
        <f t="shared" si="50"/>
        <v>0</v>
      </c>
      <c r="BE78" s="22">
        <f t="shared" si="51"/>
        <v>0</v>
      </c>
      <c r="BF78" s="183">
        <f t="shared" si="52"/>
        <v>0</v>
      </c>
      <c r="BG78" s="183">
        <f t="shared" si="53"/>
        <v>0</v>
      </c>
      <c r="BH78" s="22">
        <f t="shared" si="54"/>
        <v>0</v>
      </c>
      <c r="BI78" s="22">
        <f t="shared" si="55"/>
        <v>0</v>
      </c>
      <c r="BJ78" s="22">
        <f t="shared" si="56"/>
        <v>0</v>
      </c>
      <c r="BK78" s="22">
        <f t="shared" si="57"/>
        <v>0</v>
      </c>
      <c r="BL78" s="22">
        <f t="shared" si="58"/>
        <v>0</v>
      </c>
      <c r="BM78" s="22">
        <f t="shared" si="59"/>
        <v>0</v>
      </c>
      <c r="BN78" s="22">
        <f t="shared" si="60"/>
        <v>3.1167611184372657E-2</v>
      </c>
      <c r="BO78" s="22">
        <f t="shared" si="61"/>
        <v>0</v>
      </c>
      <c r="BP78" s="22">
        <f t="shared" si="62"/>
        <v>0</v>
      </c>
      <c r="BQ78" s="22">
        <f t="shared" si="63"/>
        <v>0</v>
      </c>
      <c r="BR78" s="22">
        <f t="shared" si="64"/>
        <v>0.38483776722067203</v>
      </c>
      <c r="BS78" s="183">
        <f t="shared" si="65"/>
        <v>0</v>
      </c>
    </row>
    <row r="79" spans="1:71" x14ac:dyDescent="0.25">
      <c r="A79" s="72">
        <v>41005</v>
      </c>
      <c r="B79" s="77" t="s">
        <v>183</v>
      </c>
      <c r="C79" s="74">
        <v>20.848947534859029</v>
      </c>
      <c r="D79" s="75"/>
      <c r="E79" s="75"/>
      <c r="F79" s="252">
        <v>1.4730552069900302E-2</v>
      </c>
      <c r="G79" s="74">
        <v>0.19027025529999825</v>
      </c>
      <c r="H79" s="75"/>
      <c r="I79" s="75"/>
      <c r="J79" s="179">
        <v>1.0623265470848475</v>
      </c>
      <c r="K79" s="75"/>
      <c r="L79" s="75"/>
      <c r="M79" s="75"/>
      <c r="N79" s="75"/>
      <c r="O79" s="75"/>
      <c r="P79" s="75"/>
      <c r="Q79" s="75"/>
      <c r="R79" s="75"/>
      <c r="S79" s="75"/>
      <c r="T79" s="181">
        <v>5.0341017987507568</v>
      </c>
      <c r="U79" s="74">
        <v>2.1816794748543963E-2</v>
      </c>
      <c r="V79" s="75"/>
      <c r="W79" s="74">
        <v>0.26858363311392464</v>
      </c>
      <c r="X79" s="182"/>
      <c r="Y79" s="181">
        <v>5.2038594116319752</v>
      </c>
      <c r="Z79" s="75"/>
      <c r="AA79" s="75"/>
      <c r="AB79" s="75"/>
      <c r="AC79" s="75"/>
      <c r="AD79" s="75"/>
      <c r="AE79" s="75"/>
      <c r="AF79" s="74">
        <v>1.3115052426521419</v>
      </c>
      <c r="AG79" s="75"/>
      <c r="AH79" s="74">
        <v>6.3780991664745101E-2</v>
      </c>
      <c r="AI79" s="74">
        <v>0.60456198011866702</v>
      </c>
      <c r="AJ79" s="74">
        <v>5.163502352508524</v>
      </c>
      <c r="AK79" s="181">
        <v>1.9099079752150079</v>
      </c>
      <c r="AL79" s="22">
        <f t="shared" si="66"/>
        <v>0</v>
      </c>
      <c r="AM79" s="22">
        <f t="shared" si="33"/>
        <v>0</v>
      </c>
      <c r="AN79" s="163">
        <f t="shared" si="34"/>
        <v>7.0653696285009611E-4</v>
      </c>
      <c r="AO79" s="22">
        <f t="shared" si="35"/>
        <v>9.1261323854295324E-3</v>
      </c>
      <c r="AP79" s="22">
        <f t="shared" si="36"/>
        <v>0</v>
      </c>
      <c r="AQ79" s="22">
        <f t="shared" si="37"/>
        <v>0</v>
      </c>
      <c r="AR79" s="163">
        <f t="shared" si="38"/>
        <v>5.0953485556460731E-2</v>
      </c>
      <c r="AS79" s="22">
        <f t="shared" si="39"/>
        <v>0</v>
      </c>
      <c r="AT79" s="22">
        <f t="shared" si="40"/>
        <v>0</v>
      </c>
      <c r="AU79" s="22">
        <f t="shared" si="41"/>
        <v>0</v>
      </c>
      <c r="AV79" s="22">
        <f t="shared" si="42"/>
        <v>0</v>
      </c>
      <c r="AW79" s="22">
        <f t="shared" si="43"/>
        <v>0</v>
      </c>
      <c r="AX79" s="22">
        <f t="shared" si="44"/>
        <v>0</v>
      </c>
      <c r="AY79" s="22">
        <f t="shared" si="45"/>
        <v>0</v>
      </c>
      <c r="AZ79" s="22">
        <f t="shared" si="46"/>
        <v>0</v>
      </c>
      <c r="BA79" s="22">
        <f t="shared" si="47"/>
        <v>0</v>
      </c>
      <c r="BB79" s="183">
        <f t="shared" si="48"/>
        <v>0.24145591955343723</v>
      </c>
      <c r="BC79" s="22">
        <f t="shared" si="49"/>
        <v>1.0464218739131414E-3</v>
      </c>
      <c r="BD79" s="22">
        <f t="shared" si="50"/>
        <v>0</v>
      </c>
      <c r="BE79" s="22">
        <f t="shared" si="51"/>
        <v>1.2882359297267068E-2</v>
      </c>
      <c r="BF79" s="183">
        <f t="shared" si="52"/>
        <v>0</v>
      </c>
      <c r="BG79" s="183">
        <f t="shared" si="53"/>
        <v>0.24959818249488244</v>
      </c>
      <c r="BH79" s="22">
        <f t="shared" si="54"/>
        <v>0</v>
      </c>
      <c r="BI79" s="22">
        <f t="shared" si="55"/>
        <v>0</v>
      </c>
      <c r="BJ79" s="22">
        <f t="shared" si="56"/>
        <v>0</v>
      </c>
      <c r="BK79" s="22">
        <f t="shared" si="57"/>
        <v>0</v>
      </c>
      <c r="BL79" s="22">
        <f t="shared" si="58"/>
        <v>0</v>
      </c>
      <c r="BM79" s="22">
        <f t="shared" si="59"/>
        <v>0</v>
      </c>
      <c r="BN79" s="22">
        <f t="shared" si="60"/>
        <v>6.2905105423634963E-2</v>
      </c>
      <c r="BO79" s="22">
        <f t="shared" si="61"/>
        <v>0</v>
      </c>
      <c r="BP79" s="22">
        <f t="shared" si="62"/>
        <v>3.0591947894781988E-3</v>
      </c>
      <c r="BQ79" s="22">
        <f t="shared" si="63"/>
        <v>2.8997242144134669E-2</v>
      </c>
      <c r="BR79" s="22">
        <f t="shared" si="64"/>
        <v>0.24766249441969423</v>
      </c>
      <c r="BS79" s="183">
        <f t="shared" si="65"/>
        <v>9.1606925098817515E-2</v>
      </c>
    </row>
    <row r="80" spans="1:71" x14ac:dyDescent="0.25">
      <c r="A80" s="72">
        <v>41006</v>
      </c>
      <c r="B80" s="77" t="s">
        <v>184</v>
      </c>
      <c r="C80" s="74">
        <v>16.910678653235969</v>
      </c>
      <c r="D80" s="75"/>
      <c r="E80" s="75"/>
      <c r="F80" s="252">
        <v>1.9621961664490069</v>
      </c>
      <c r="G80" s="75"/>
      <c r="H80" s="75"/>
      <c r="I80" s="75"/>
      <c r="J80" s="179">
        <v>1.5792195683451524</v>
      </c>
      <c r="K80" s="74">
        <v>0.46171493274022041</v>
      </c>
      <c r="L80" s="74">
        <v>1.3403535849137426E-2</v>
      </c>
      <c r="M80" s="75"/>
      <c r="N80" s="75"/>
      <c r="O80" s="75"/>
      <c r="P80" s="75"/>
      <c r="Q80" s="75"/>
      <c r="R80" s="75"/>
      <c r="S80" s="75"/>
      <c r="T80" s="181">
        <v>2.0344937080337298</v>
      </c>
      <c r="U80" s="74">
        <v>1.5555117057405535E-2</v>
      </c>
      <c r="V80" s="75"/>
      <c r="W80" s="74">
        <v>0.45920612151936119</v>
      </c>
      <c r="X80" s="181">
        <v>8.1331416554918878E-2</v>
      </c>
      <c r="Y80" s="181">
        <v>2.3279144606791977</v>
      </c>
      <c r="Z80" s="75"/>
      <c r="AA80" s="75"/>
      <c r="AB80" s="75"/>
      <c r="AC80" s="75"/>
      <c r="AD80" s="75"/>
      <c r="AE80" s="74">
        <v>0.24604479356648135</v>
      </c>
      <c r="AF80" s="74">
        <v>1.1879164893217347</v>
      </c>
      <c r="AG80" s="75"/>
      <c r="AH80" s="74">
        <v>0.625938331489165</v>
      </c>
      <c r="AI80" s="74">
        <v>0.24203461105716989</v>
      </c>
      <c r="AJ80" s="74">
        <v>2.8733604386013476</v>
      </c>
      <c r="AK80" s="181">
        <v>2.8003489619719395</v>
      </c>
      <c r="AL80" s="22">
        <f t="shared" si="66"/>
        <v>0</v>
      </c>
      <c r="AM80" s="22">
        <f t="shared" si="33"/>
        <v>0</v>
      </c>
      <c r="AN80" s="163">
        <f t="shared" si="34"/>
        <v>0.1160329639445622</v>
      </c>
      <c r="AO80" s="22">
        <f t="shared" si="35"/>
        <v>0</v>
      </c>
      <c r="AP80" s="22">
        <f t="shared" si="36"/>
        <v>0</v>
      </c>
      <c r="AQ80" s="22">
        <f t="shared" si="37"/>
        <v>0</v>
      </c>
      <c r="AR80" s="163">
        <f t="shared" si="38"/>
        <v>9.3385936823000212E-2</v>
      </c>
      <c r="AS80" s="22">
        <f t="shared" si="39"/>
        <v>2.7303158093650384E-2</v>
      </c>
      <c r="AT80" s="22">
        <f t="shared" si="40"/>
        <v>7.9260780267813627E-4</v>
      </c>
      <c r="AU80" s="22">
        <f t="shared" si="41"/>
        <v>0</v>
      </c>
      <c r="AV80" s="22">
        <f t="shared" si="42"/>
        <v>0</v>
      </c>
      <c r="AW80" s="22">
        <f t="shared" si="43"/>
        <v>0</v>
      </c>
      <c r="AX80" s="22">
        <f t="shared" si="44"/>
        <v>0</v>
      </c>
      <c r="AY80" s="22">
        <f t="shared" si="45"/>
        <v>0</v>
      </c>
      <c r="AZ80" s="22">
        <f t="shared" si="46"/>
        <v>0</v>
      </c>
      <c r="BA80" s="22">
        <f t="shared" si="47"/>
        <v>0</v>
      </c>
      <c r="BB80" s="183">
        <f t="shared" si="48"/>
        <v>0.12030822356407417</v>
      </c>
      <c r="BC80" s="22">
        <f t="shared" si="49"/>
        <v>9.1983990568166593E-4</v>
      </c>
      <c r="BD80" s="22">
        <f t="shared" si="50"/>
        <v>0</v>
      </c>
      <c r="BE80" s="22">
        <f t="shared" si="51"/>
        <v>2.7154801468094191E-2</v>
      </c>
      <c r="BF80" s="183">
        <f t="shared" si="52"/>
        <v>4.8094708806589248E-3</v>
      </c>
      <c r="BG80" s="183">
        <f t="shared" si="53"/>
        <v>0.1376594345155826</v>
      </c>
      <c r="BH80" s="22">
        <f t="shared" si="54"/>
        <v>0</v>
      </c>
      <c r="BI80" s="22">
        <f t="shared" si="55"/>
        <v>0</v>
      </c>
      <c r="BJ80" s="22">
        <f t="shared" si="56"/>
        <v>0</v>
      </c>
      <c r="BK80" s="22">
        <f t="shared" si="57"/>
        <v>0</v>
      </c>
      <c r="BL80" s="22">
        <f t="shared" si="58"/>
        <v>0</v>
      </c>
      <c r="BM80" s="22">
        <f t="shared" si="59"/>
        <v>1.4549669981423192E-2</v>
      </c>
      <c r="BN80" s="22">
        <f t="shared" si="60"/>
        <v>7.0246529644416078E-2</v>
      </c>
      <c r="BO80" s="22">
        <f t="shared" si="61"/>
        <v>0</v>
      </c>
      <c r="BP80" s="22">
        <f t="shared" si="62"/>
        <v>3.7014382706006162E-2</v>
      </c>
      <c r="BQ80" s="22">
        <f t="shared" si="63"/>
        <v>1.4312530917312121E-2</v>
      </c>
      <c r="BR80" s="22">
        <f t="shared" si="64"/>
        <v>0.16991396368657927</v>
      </c>
      <c r="BS80" s="183">
        <f t="shared" si="65"/>
        <v>0.16559648606628063</v>
      </c>
    </row>
    <row r="81" spans="1:71" x14ac:dyDescent="0.25">
      <c r="A81" s="72">
        <v>41008</v>
      </c>
      <c r="B81" s="77" t="s">
        <v>185</v>
      </c>
      <c r="C81" s="74">
        <v>18.690013184771164</v>
      </c>
      <c r="D81" s="74">
        <v>3.0220570756784384E-2</v>
      </c>
      <c r="E81" s="75"/>
      <c r="F81" s="252">
        <v>1.6635839449105174</v>
      </c>
      <c r="G81" s="74">
        <v>0.60650926449793607</v>
      </c>
      <c r="H81" s="75"/>
      <c r="I81" s="75"/>
      <c r="J81" s="179">
        <v>1.2172226401423569</v>
      </c>
      <c r="K81" s="75"/>
      <c r="L81" s="75"/>
      <c r="M81" s="75"/>
      <c r="N81" s="75"/>
      <c r="O81" s="75"/>
      <c r="P81" s="75"/>
      <c r="Q81" s="75"/>
      <c r="R81" s="75"/>
      <c r="S81" s="75"/>
      <c r="T81" s="181">
        <v>4.0976339786013094</v>
      </c>
      <c r="U81" s="74">
        <v>0.18194921070505143</v>
      </c>
      <c r="V81" s="74">
        <v>6.0617529451568196E-2</v>
      </c>
      <c r="W81" s="74">
        <v>5.2436026575684858E-3</v>
      </c>
      <c r="X81" s="182"/>
      <c r="Y81" s="181">
        <v>4.2745986370890456</v>
      </c>
      <c r="Z81" s="74">
        <v>0.29372798066200623</v>
      </c>
      <c r="AA81" s="75"/>
      <c r="AB81" s="75"/>
      <c r="AC81" s="75"/>
      <c r="AD81" s="75"/>
      <c r="AE81" s="75"/>
      <c r="AF81" s="74">
        <v>0.40238059135672682</v>
      </c>
      <c r="AG81" s="75"/>
      <c r="AH81" s="75"/>
      <c r="AI81" s="75"/>
      <c r="AJ81" s="74">
        <v>5.0854950077136394</v>
      </c>
      <c r="AK81" s="181">
        <v>0.77083022622666075</v>
      </c>
      <c r="AL81" s="22">
        <f t="shared" si="66"/>
        <v>1.6169368345554961E-3</v>
      </c>
      <c r="AM81" s="22">
        <f t="shared" si="33"/>
        <v>0</v>
      </c>
      <c r="AN81" s="163">
        <f t="shared" si="34"/>
        <v>8.9009244052648609E-2</v>
      </c>
      <c r="AO81" s="22">
        <f t="shared" si="35"/>
        <v>3.2450981093588877E-2</v>
      </c>
      <c r="AP81" s="22">
        <f t="shared" si="36"/>
        <v>0</v>
      </c>
      <c r="AQ81" s="22">
        <f t="shared" si="37"/>
        <v>0</v>
      </c>
      <c r="AR81" s="163">
        <f t="shared" si="38"/>
        <v>6.5126901094653231E-2</v>
      </c>
      <c r="AS81" s="22">
        <f t="shared" si="39"/>
        <v>0</v>
      </c>
      <c r="AT81" s="22">
        <f t="shared" si="40"/>
        <v>0</v>
      </c>
      <c r="AU81" s="22">
        <f t="shared" si="41"/>
        <v>0</v>
      </c>
      <c r="AV81" s="22">
        <f t="shared" si="42"/>
        <v>0</v>
      </c>
      <c r="AW81" s="22">
        <f t="shared" si="43"/>
        <v>0</v>
      </c>
      <c r="AX81" s="22">
        <f t="shared" si="44"/>
        <v>0</v>
      </c>
      <c r="AY81" s="22">
        <f t="shared" si="45"/>
        <v>0</v>
      </c>
      <c r="AZ81" s="22">
        <f t="shared" si="46"/>
        <v>0</v>
      </c>
      <c r="BA81" s="22">
        <f t="shared" si="47"/>
        <v>0</v>
      </c>
      <c r="BB81" s="183">
        <f t="shared" si="48"/>
        <v>0.21924189876656197</v>
      </c>
      <c r="BC81" s="22">
        <f t="shared" si="49"/>
        <v>9.735103389509947E-3</v>
      </c>
      <c r="BD81" s="22">
        <f t="shared" si="50"/>
        <v>3.2433112193286213E-3</v>
      </c>
      <c r="BE81" s="22">
        <f t="shared" si="51"/>
        <v>2.8055639157285514E-4</v>
      </c>
      <c r="BF81" s="183">
        <f t="shared" si="52"/>
        <v>0</v>
      </c>
      <c r="BG81" s="183">
        <f t="shared" si="53"/>
        <v>0.22871030613140689</v>
      </c>
      <c r="BH81" s="22">
        <f t="shared" si="54"/>
        <v>1.5715771720339878E-2</v>
      </c>
      <c r="BI81" s="22">
        <f t="shared" si="55"/>
        <v>0</v>
      </c>
      <c r="BJ81" s="22">
        <f t="shared" si="56"/>
        <v>0</v>
      </c>
      <c r="BK81" s="22">
        <f t="shared" si="57"/>
        <v>0</v>
      </c>
      <c r="BL81" s="22">
        <f t="shared" si="58"/>
        <v>0</v>
      </c>
      <c r="BM81" s="22">
        <f t="shared" si="59"/>
        <v>0</v>
      </c>
      <c r="BN81" s="22">
        <f t="shared" si="60"/>
        <v>2.1529176431217874E-2</v>
      </c>
      <c r="BO81" s="22">
        <f t="shared" si="61"/>
        <v>0</v>
      </c>
      <c r="BP81" s="22">
        <f t="shared" si="62"/>
        <v>0</v>
      </c>
      <c r="BQ81" s="22">
        <f t="shared" si="63"/>
        <v>0</v>
      </c>
      <c r="BR81" s="22">
        <f t="shared" si="64"/>
        <v>0.27209691921765772</v>
      </c>
      <c r="BS81" s="183">
        <f t="shared" si="65"/>
        <v>4.1242893656958025E-2</v>
      </c>
    </row>
    <row r="82" spans="1:71" x14ac:dyDescent="0.25">
      <c r="A82" s="72">
        <v>41009</v>
      </c>
      <c r="B82" s="77" t="s">
        <v>186</v>
      </c>
      <c r="C82" s="74">
        <v>23.628104784733907</v>
      </c>
      <c r="D82" s="74">
        <v>0.5880094507644128</v>
      </c>
      <c r="E82" s="75"/>
      <c r="F82" s="252">
        <v>0.25606009119817419</v>
      </c>
      <c r="G82" s="75"/>
      <c r="H82" s="75"/>
      <c r="I82" s="75"/>
      <c r="J82" s="179">
        <v>0.67417207299662507</v>
      </c>
      <c r="K82" s="75"/>
      <c r="L82" s="75"/>
      <c r="M82" s="75"/>
      <c r="N82" s="74">
        <v>1.3782316120654001E-5</v>
      </c>
      <c r="O82" s="75"/>
      <c r="P82" s="75"/>
      <c r="Q82" s="75"/>
      <c r="R82" s="75"/>
      <c r="S82" s="75"/>
      <c r="T82" s="181">
        <v>5.4010746351186434</v>
      </c>
      <c r="U82" s="74">
        <v>3.596015310697271E-2</v>
      </c>
      <c r="V82" s="74">
        <v>0.32231312215285346</v>
      </c>
      <c r="W82" s="75"/>
      <c r="X82" s="181">
        <v>0.5034997656371617</v>
      </c>
      <c r="Y82" s="181">
        <v>2.2126404906443451</v>
      </c>
      <c r="Z82" s="74">
        <v>7.0613424643048234E-2</v>
      </c>
      <c r="AA82" s="74">
        <v>0.65522405309180132</v>
      </c>
      <c r="AB82" s="75"/>
      <c r="AC82" s="75"/>
      <c r="AD82" s="75"/>
      <c r="AE82" s="74">
        <v>0.53455521215337642</v>
      </c>
      <c r="AF82" s="74">
        <v>5.3150876845343467</v>
      </c>
      <c r="AG82" s="75"/>
      <c r="AH82" s="74">
        <v>0.66682357599211328</v>
      </c>
      <c r="AI82" s="74">
        <v>0.19417966474246742</v>
      </c>
      <c r="AJ82" s="74">
        <v>4.9759792787070189</v>
      </c>
      <c r="AK82" s="181">
        <v>1.2218983269344275</v>
      </c>
      <c r="AL82" s="22">
        <f t="shared" si="66"/>
        <v>2.48860184141525E-2</v>
      </c>
      <c r="AM82" s="22">
        <f t="shared" ref="AM82:AM145" si="67">E82/(SUM($D82:$AK82))</f>
        <v>0</v>
      </c>
      <c r="AN82" s="163">
        <f t="shared" ref="AN82:AN145" si="68">F82/(SUM($D82:$AK82))</f>
        <v>1.0837098173172752E-2</v>
      </c>
      <c r="AO82" s="22">
        <f t="shared" si="35"/>
        <v>0</v>
      </c>
      <c r="AP82" s="22">
        <f t="shared" si="36"/>
        <v>0</v>
      </c>
      <c r="AQ82" s="22">
        <f t="shared" si="37"/>
        <v>0</v>
      </c>
      <c r="AR82" s="163">
        <f t="shared" si="38"/>
        <v>2.8532634298803639E-2</v>
      </c>
      <c r="AS82" s="22">
        <f t="shared" si="39"/>
        <v>0</v>
      </c>
      <c r="AT82" s="22">
        <f t="shared" si="40"/>
        <v>0</v>
      </c>
      <c r="AU82" s="22">
        <f t="shared" si="41"/>
        <v>0</v>
      </c>
      <c r="AV82" s="22">
        <f t="shared" si="42"/>
        <v>5.8330180292575732E-7</v>
      </c>
      <c r="AW82" s="22">
        <f t="shared" si="43"/>
        <v>0</v>
      </c>
      <c r="AX82" s="22">
        <f t="shared" si="44"/>
        <v>0</v>
      </c>
      <c r="AY82" s="22">
        <f t="shared" si="45"/>
        <v>0</v>
      </c>
      <c r="AZ82" s="22">
        <f t="shared" si="46"/>
        <v>0</v>
      </c>
      <c r="BA82" s="22">
        <f t="shared" si="47"/>
        <v>0</v>
      </c>
      <c r="BB82" s="183">
        <f t="shared" si="48"/>
        <v>0.22858687500862412</v>
      </c>
      <c r="BC82" s="22">
        <f t="shared" si="49"/>
        <v>1.5219228725533048E-3</v>
      </c>
      <c r="BD82" s="22">
        <f t="shared" si="50"/>
        <v>1.3641090772591275E-2</v>
      </c>
      <c r="BE82" s="22">
        <f t="shared" si="51"/>
        <v>0</v>
      </c>
      <c r="BF82" s="183">
        <f t="shared" si="52"/>
        <v>2.1309358927613712E-2</v>
      </c>
      <c r="BG82" s="183">
        <f t="shared" si="53"/>
        <v>9.3644433643866765E-2</v>
      </c>
      <c r="BH82" s="22">
        <f t="shared" si="54"/>
        <v>2.988535275527959E-3</v>
      </c>
      <c r="BI82" s="22">
        <f t="shared" si="55"/>
        <v>2.7730707099078926E-2</v>
      </c>
      <c r="BJ82" s="22">
        <f t="shared" si="56"/>
        <v>0</v>
      </c>
      <c r="BK82" s="22">
        <f t="shared" si="57"/>
        <v>0</v>
      </c>
      <c r="BL82" s="22">
        <f t="shared" si="58"/>
        <v>0</v>
      </c>
      <c r="BM82" s="22">
        <f t="shared" si="59"/>
        <v>2.2623702451952558E-2</v>
      </c>
      <c r="BN82" s="22">
        <f t="shared" si="60"/>
        <v>0.22494769398383654</v>
      </c>
      <c r="BO82" s="22">
        <f t="shared" si="61"/>
        <v>0</v>
      </c>
      <c r="BP82" s="22">
        <f t="shared" si="62"/>
        <v>2.8221627678871108E-2</v>
      </c>
      <c r="BQ82" s="22">
        <f t="shared" si="63"/>
        <v>8.2181650416552534E-3</v>
      </c>
      <c r="BR82" s="22">
        <f t="shared" si="64"/>
        <v>0.21059578514828636</v>
      </c>
      <c r="BS82" s="183">
        <f t="shared" si="65"/>
        <v>5.1713767907610377E-2</v>
      </c>
    </row>
    <row r="83" spans="1:71" x14ac:dyDescent="0.25">
      <c r="A83" s="72">
        <v>41010</v>
      </c>
      <c r="B83" s="77" t="s">
        <v>187</v>
      </c>
      <c r="C83" s="74">
        <v>17.059838458238275</v>
      </c>
      <c r="D83" s="74">
        <v>0.69342214751393882</v>
      </c>
      <c r="E83" s="75"/>
      <c r="F83" s="252">
        <v>0.15725969854645722</v>
      </c>
      <c r="G83" s="75"/>
      <c r="H83" s="75"/>
      <c r="I83" s="75"/>
      <c r="J83" s="179">
        <v>1.1543196946048577</v>
      </c>
      <c r="K83" s="75"/>
      <c r="L83" s="75"/>
      <c r="M83" s="75"/>
      <c r="N83" s="75"/>
      <c r="O83" s="75"/>
      <c r="P83" s="75"/>
      <c r="Q83" s="75"/>
      <c r="R83" s="75"/>
      <c r="S83" s="75"/>
      <c r="T83" s="181">
        <v>2.8776090570117736</v>
      </c>
      <c r="U83" s="75"/>
      <c r="V83" s="75"/>
      <c r="W83" s="74">
        <v>0.24276152064665052</v>
      </c>
      <c r="X83" s="182"/>
      <c r="Y83" s="181">
        <v>4.1517632128370563</v>
      </c>
      <c r="Z83" s="75"/>
      <c r="AA83" s="75"/>
      <c r="AB83" s="75"/>
      <c r="AC83" s="75"/>
      <c r="AD83" s="74">
        <v>6.788043709290233E-3</v>
      </c>
      <c r="AE83" s="75"/>
      <c r="AF83" s="74">
        <v>0.48261454851292218</v>
      </c>
      <c r="AG83" s="75"/>
      <c r="AH83" s="74">
        <v>0.45586040520494331</v>
      </c>
      <c r="AI83" s="74">
        <v>1.018210644050809</v>
      </c>
      <c r="AJ83" s="74">
        <v>4.5498008122420321</v>
      </c>
      <c r="AK83" s="181">
        <v>1.2694286733575431</v>
      </c>
      <c r="AL83" s="22">
        <f t="shared" si="66"/>
        <v>4.0646466214284818E-2</v>
      </c>
      <c r="AM83" s="22">
        <f t="shared" si="67"/>
        <v>0</v>
      </c>
      <c r="AN83" s="163">
        <f t="shared" si="68"/>
        <v>9.2181235438671925E-3</v>
      </c>
      <c r="AO83" s="22">
        <f t="shared" si="35"/>
        <v>0</v>
      </c>
      <c r="AP83" s="22">
        <f t="shared" si="36"/>
        <v>0</v>
      </c>
      <c r="AQ83" s="22">
        <f t="shared" si="37"/>
        <v>0</v>
      </c>
      <c r="AR83" s="163">
        <f t="shared" si="38"/>
        <v>6.7662990914631516E-2</v>
      </c>
      <c r="AS83" s="22">
        <f t="shared" si="39"/>
        <v>0</v>
      </c>
      <c r="AT83" s="22">
        <f t="shared" si="40"/>
        <v>0</v>
      </c>
      <c r="AU83" s="22">
        <f t="shared" si="41"/>
        <v>0</v>
      </c>
      <c r="AV83" s="22">
        <f t="shared" si="42"/>
        <v>0</v>
      </c>
      <c r="AW83" s="22">
        <f t="shared" si="43"/>
        <v>0</v>
      </c>
      <c r="AX83" s="22">
        <f t="shared" si="44"/>
        <v>0</v>
      </c>
      <c r="AY83" s="22">
        <f t="shared" si="45"/>
        <v>0</v>
      </c>
      <c r="AZ83" s="22">
        <f t="shared" si="46"/>
        <v>0</v>
      </c>
      <c r="BA83" s="22">
        <f t="shared" si="47"/>
        <v>0</v>
      </c>
      <c r="BB83" s="183">
        <f t="shared" si="48"/>
        <v>0.16867739187894612</v>
      </c>
      <c r="BC83" s="22">
        <f t="shared" si="49"/>
        <v>0</v>
      </c>
      <c r="BD83" s="22">
        <f t="shared" si="50"/>
        <v>0</v>
      </c>
      <c r="BE83" s="22">
        <f t="shared" si="51"/>
        <v>1.4230001136348385E-2</v>
      </c>
      <c r="BF83" s="183">
        <f t="shared" si="52"/>
        <v>0</v>
      </c>
      <c r="BG83" s="183">
        <f t="shared" si="53"/>
        <v>0.24336474363461225</v>
      </c>
      <c r="BH83" s="22">
        <f t="shared" si="54"/>
        <v>0</v>
      </c>
      <c r="BI83" s="22">
        <f t="shared" si="55"/>
        <v>0</v>
      </c>
      <c r="BJ83" s="22">
        <f t="shared" si="56"/>
        <v>0</v>
      </c>
      <c r="BK83" s="22">
        <f t="shared" si="57"/>
        <v>0</v>
      </c>
      <c r="BL83" s="22">
        <f t="shared" si="58"/>
        <v>3.9789613048840184E-4</v>
      </c>
      <c r="BM83" s="22">
        <f t="shared" si="59"/>
        <v>0</v>
      </c>
      <c r="BN83" s="22">
        <f t="shared" si="60"/>
        <v>2.8289514563361259E-2</v>
      </c>
      <c r="BO83" s="22">
        <f t="shared" si="61"/>
        <v>0</v>
      </c>
      <c r="BP83" s="22">
        <f t="shared" si="62"/>
        <v>2.6721261536026223E-2</v>
      </c>
      <c r="BQ83" s="22">
        <f t="shared" si="63"/>
        <v>5.9684659180293136E-2</v>
      </c>
      <c r="BR83" s="22">
        <f t="shared" si="64"/>
        <v>0.26669659407266616</v>
      </c>
      <c r="BS83" s="183">
        <f t="shared" si="65"/>
        <v>7.4410357194474488E-2</v>
      </c>
    </row>
    <row r="84" spans="1:71" x14ac:dyDescent="0.25">
      <c r="A84" s="72">
        <v>41011</v>
      </c>
      <c r="B84" s="77" t="s">
        <v>188</v>
      </c>
      <c r="C84" s="74">
        <v>2.1112345179027305</v>
      </c>
      <c r="D84" s="75"/>
      <c r="E84" s="75"/>
      <c r="F84" s="252">
        <v>0.30890309520287612</v>
      </c>
      <c r="G84" s="75"/>
      <c r="H84" s="75"/>
      <c r="I84" s="75"/>
      <c r="J84" s="179">
        <v>0.38009892987538529</v>
      </c>
      <c r="K84" s="74">
        <v>0.18885605250497917</v>
      </c>
      <c r="L84" s="75"/>
      <c r="M84" s="75"/>
      <c r="N84" s="75"/>
      <c r="O84" s="75"/>
      <c r="P84" s="75"/>
      <c r="Q84" s="75"/>
      <c r="R84" s="75"/>
      <c r="S84" s="75"/>
      <c r="T84" s="181">
        <v>6.9069515976586384E-3</v>
      </c>
      <c r="U84" s="75"/>
      <c r="V84" s="75"/>
      <c r="W84" s="75"/>
      <c r="X84" s="181">
        <v>0.43335849395402065</v>
      </c>
      <c r="Y84" s="182"/>
      <c r="Z84" s="75"/>
      <c r="AA84" s="74">
        <v>2.6726469140552427E-2</v>
      </c>
      <c r="AB84" s="75"/>
      <c r="AC84" s="75"/>
      <c r="AD84" s="75"/>
      <c r="AE84" s="75"/>
      <c r="AF84" s="75"/>
      <c r="AG84" s="75"/>
      <c r="AH84" s="75"/>
      <c r="AI84" s="74">
        <v>0.17003295416779093</v>
      </c>
      <c r="AJ84" s="74">
        <v>0.59635157145946693</v>
      </c>
      <c r="AK84" s="182"/>
      <c r="AL84" s="22">
        <f t="shared" si="66"/>
        <v>0</v>
      </c>
      <c r="AM84" s="22">
        <f t="shared" si="67"/>
        <v>0</v>
      </c>
      <c r="AN84" s="163">
        <f t="shared" si="68"/>
        <v>0.14631396587326356</v>
      </c>
      <c r="AO84" s="22">
        <f t="shared" si="35"/>
        <v>0</v>
      </c>
      <c r="AP84" s="22">
        <f t="shared" si="36"/>
        <v>0</v>
      </c>
      <c r="AQ84" s="22">
        <f t="shared" si="37"/>
        <v>0</v>
      </c>
      <c r="AR84" s="163">
        <f t="shared" si="38"/>
        <v>0.18003633734303004</v>
      </c>
      <c r="AS84" s="22">
        <f t="shared" si="39"/>
        <v>8.9452901088689113E-2</v>
      </c>
      <c r="AT84" s="22">
        <f t="shared" si="40"/>
        <v>0</v>
      </c>
      <c r="AU84" s="22">
        <f t="shared" si="41"/>
        <v>0</v>
      </c>
      <c r="AV84" s="22">
        <f t="shared" si="42"/>
        <v>0</v>
      </c>
      <c r="AW84" s="22">
        <f t="shared" si="43"/>
        <v>0</v>
      </c>
      <c r="AX84" s="22">
        <f t="shared" si="44"/>
        <v>0</v>
      </c>
      <c r="AY84" s="22">
        <f t="shared" si="45"/>
        <v>0</v>
      </c>
      <c r="AZ84" s="22">
        <f t="shared" si="46"/>
        <v>0</v>
      </c>
      <c r="BA84" s="22">
        <f t="shared" si="47"/>
        <v>0</v>
      </c>
      <c r="BB84" s="183">
        <f t="shared" si="48"/>
        <v>3.2715226750460219E-3</v>
      </c>
      <c r="BC84" s="22">
        <f t="shared" si="49"/>
        <v>0</v>
      </c>
      <c r="BD84" s="22">
        <f t="shared" si="50"/>
        <v>0</v>
      </c>
      <c r="BE84" s="22">
        <f t="shared" si="51"/>
        <v>0</v>
      </c>
      <c r="BF84" s="183">
        <f t="shared" si="52"/>
        <v>0.20526307725610357</v>
      </c>
      <c r="BG84" s="183">
        <f t="shared" si="53"/>
        <v>0</v>
      </c>
      <c r="BH84" s="22">
        <f t="shared" si="54"/>
        <v>0</v>
      </c>
      <c r="BI84" s="22">
        <f t="shared" si="55"/>
        <v>1.2659166432681347E-2</v>
      </c>
      <c r="BJ84" s="22">
        <f t="shared" si="56"/>
        <v>0</v>
      </c>
      <c r="BK84" s="22">
        <f t="shared" si="57"/>
        <v>0</v>
      </c>
      <c r="BL84" s="22">
        <f t="shared" si="58"/>
        <v>0</v>
      </c>
      <c r="BM84" s="22">
        <f t="shared" si="59"/>
        <v>0</v>
      </c>
      <c r="BN84" s="22">
        <f t="shared" si="60"/>
        <v>0</v>
      </c>
      <c r="BO84" s="22">
        <f t="shared" si="61"/>
        <v>0</v>
      </c>
      <c r="BP84" s="22">
        <f t="shared" si="62"/>
        <v>0</v>
      </c>
      <c r="BQ84" s="22">
        <f t="shared" si="63"/>
        <v>8.0537217787012699E-2</v>
      </c>
      <c r="BR84" s="22">
        <f t="shared" si="64"/>
        <v>0.28246581154417366</v>
      </c>
      <c r="BS84" s="183">
        <f t="shared" si="65"/>
        <v>0</v>
      </c>
    </row>
    <row r="85" spans="1:71" s="195" customFormat="1" x14ac:dyDescent="0.25">
      <c r="A85" s="196">
        <v>41013</v>
      </c>
      <c r="B85" s="197" t="s">
        <v>189</v>
      </c>
      <c r="C85" s="198">
        <v>59.528391576992348</v>
      </c>
      <c r="D85" s="166">
        <v>0.10583771010076343</v>
      </c>
      <c r="E85" s="167"/>
      <c r="F85" s="199">
        <v>1.9086895646945616</v>
      </c>
      <c r="G85" s="167"/>
      <c r="H85" s="167"/>
      <c r="I85" s="167"/>
      <c r="J85" s="200">
        <v>3.8324401173165046</v>
      </c>
      <c r="K85" s="167"/>
      <c r="L85" s="167"/>
      <c r="M85" s="167"/>
      <c r="N85" s="167"/>
      <c r="O85" s="167"/>
      <c r="P85" s="167"/>
      <c r="Q85" s="167"/>
      <c r="R85" s="167"/>
      <c r="S85" s="167"/>
      <c r="T85" s="201">
        <v>5.7907388770337658</v>
      </c>
      <c r="U85" s="166">
        <v>0.33043026220804855</v>
      </c>
      <c r="V85" s="166">
        <v>4.5912914709153599E-5</v>
      </c>
      <c r="W85" s="166">
        <v>0.15104893232946584</v>
      </c>
      <c r="X85" s="201">
        <v>0.2478971756319984</v>
      </c>
      <c r="Y85" s="201">
        <v>6.0716183053633239</v>
      </c>
      <c r="Z85" s="166">
        <v>0.71401124154619466</v>
      </c>
      <c r="AA85" s="166">
        <v>1.9301247152677983</v>
      </c>
      <c r="AB85" s="166">
        <v>0.26342615682763182</v>
      </c>
      <c r="AC85" s="167"/>
      <c r="AD85" s="166">
        <v>9.3215452701629925E-2</v>
      </c>
      <c r="AE85" s="166">
        <v>0.26298700973534073</v>
      </c>
      <c r="AF85" s="198">
        <v>6.137010028210744</v>
      </c>
      <c r="AG85" s="166">
        <v>0.25262994860273186</v>
      </c>
      <c r="AH85" s="198">
        <v>2.2507366086786722</v>
      </c>
      <c r="AI85" s="166">
        <v>0.18231839825395094</v>
      </c>
      <c r="AJ85" s="198">
        <v>21.485507130700629</v>
      </c>
      <c r="AK85" s="201">
        <v>7.5176780288738589</v>
      </c>
      <c r="AL85" s="157">
        <f t="shared" si="66"/>
        <v>1.7779366668067278E-3</v>
      </c>
      <c r="AM85" s="157">
        <f t="shared" si="67"/>
        <v>0</v>
      </c>
      <c r="AN85" s="203">
        <f t="shared" si="68"/>
        <v>3.2063516485674182E-2</v>
      </c>
      <c r="AO85" s="157">
        <f t="shared" si="35"/>
        <v>0</v>
      </c>
      <c r="AP85" s="157">
        <f t="shared" si="36"/>
        <v>0</v>
      </c>
      <c r="AQ85" s="157">
        <f t="shared" si="37"/>
        <v>0</v>
      </c>
      <c r="AR85" s="203">
        <f t="shared" si="38"/>
        <v>6.4380038092575295E-2</v>
      </c>
      <c r="AS85" s="157">
        <f t="shared" si="39"/>
        <v>0</v>
      </c>
      <c r="AT85" s="157">
        <f t="shared" si="40"/>
        <v>0</v>
      </c>
      <c r="AU85" s="157">
        <f t="shared" si="41"/>
        <v>0</v>
      </c>
      <c r="AV85" s="157">
        <f t="shared" si="42"/>
        <v>0</v>
      </c>
      <c r="AW85" s="157">
        <f t="shared" si="43"/>
        <v>0</v>
      </c>
      <c r="AX85" s="157">
        <f t="shared" si="44"/>
        <v>0</v>
      </c>
      <c r="AY85" s="157">
        <f t="shared" si="45"/>
        <v>0</v>
      </c>
      <c r="AZ85" s="157">
        <f t="shared" si="46"/>
        <v>0</v>
      </c>
      <c r="BA85" s="157">
        <f t="shared" si="47"/>
        <v>0</v>
      </c>
      <c r="BB85" s="204">
        <f t="shared" si="48"/>
        <v>9.7276924903038728E-2</v>
      </c>
      <c r="BC85" s="157">
        <f t="shared" si="49"/>
        <v>5.5508011127879953E-3</v>
      </c>
      <c r="BD85" s="157">
        <f t="shared" si="50"/>
        <v>7.7127759532644424E-7</v>
      </c>
      <c r="BE85" s="157">
        <f t="shared" si="51"/>
        <v>2.5374267358476074E-3</v>
      </c>
      <c r="BF85" s="204">
        <f t="shared" si="52"/>
        <v>4.1643519850754788E-3</v>
      </c>
      <c r="BG85" s="204">
        <f t="shared" si="53"/>
        <v>0.10199533608279111</v>
      </c>
      <c r="BH85" s="157">
        <f t="shared" si="54"/>
        <v>1.1994465542088649E-2</v>
      </c>
      <c r="BI85" s="157">
        <f t="shared" si="55"/>
        <v>3.242359929667224E-2</v>
      </c>
      <c r="BJ85" s="157">
        <f t="shared" si="56"/>
        <v>4.4252187880286318E-3</v>
      </c>
      <c r="BK85" s="157">
        <f t="shared" si="57"/>
        <v>0</v>
      </c>
      <c r="BL85" s="157">
        <f t="shared" si="58"/>
        <v>1.5658990648364439E-3</v>
      </c>
      <c r="BM85" s="157">
        <f t="shared" si="59"/>
        <v>4.4178416847564378E-3</v>
      </c>
      <c r="BN85" s="205">
        <f t="shared" si="60"/>
        <v>0.1030938324660311</v>
      </c>
      <c r="BO85" s="157">
        <f t="shared" si="61"/>
        <v>4.2438564508498009E-3</v>
      </c>
      <c r="BP85" s="205">
        <f t="shared" si="62"/>
        <v>3.780946451018475E-2</v>
      </c>
      <c r="BQ85" s="157">
        <f t="shared" si="63"/>
        <v>3.0627133276084828E-3</v>
      </c>
      <c r="BR85" s="205">
        <f t="shared" si="64"/>
        <v>0.36092873604541936</v>
      </c>
      <c r="BS85" s="204">
        <f t="shared" si="65"/>
        <v>0.12628726948133159</v>
      </c>
    </row>
    <row r="86" spans="1:71" x14ac:dyDescent="0.25">
      <c r="A86" s="72">
        <v>41014</v>
      </c>
      <c r="B86" s="77" t="s">
        <v>190</v>
      </c>
      <c r="C86" s="74">
        <v>16.203086948141159</v>
      </c>
      <c r="D86" s="75"/>
      <c r="E86" s="75"/>
      <c r="F86" s="252">
        <v>0.70215005575419998</v>
      </c>
      <c r="G86" s="75"/>
      <c r="H86" s="75"/>
      <c r="I86" s="75"/>
      <c r="J86" s="179">
        <v>2.1524417659038142</v>
      </c>
      <c r="K86" s="75"/>
      <c r="L86" s="75"/>
      <c r="M86" s="74">
        <v>0.11002909785123097</v>
      </c>
      <c r="N86" s="75"/>
      <c r="O86" s="75"/>
      <c r="P86" s="75"/>
      <c r="Q86" s="75"/>
      <c r="R86" s="75"/>
      <c r="S86" s="75"/>
      <c r="T86" s="181">
        <v>4.8966067886893612</v>
      </c>
      <c r="U86" s="74">
        <v>2.1627844537927345E-2</v>
      </c>
      <c r="V86" s="75"/>
      <c r="W86" s="74">
        <v>2.4015010983000003E-9</v>
      </c>
      <c r="X86" s="181">
        <v>8.8088850112320481E-4</v>
      </c>
      <c r="Y86" s="181">
        <v>1.3931356246321487</v>
      </c>
      <c r="Z86" s="75"/>
      <c r="AA86" s="74">
        <v>3.205587515510591E-3</v>
      </c>
      <c r="AB86" s="74">
        <v>0.14328606944101294</v>
      </c>
      <c r="AC86" s="75"/>
      <c r="AD86" s="75"/>
      <c r="AE86" s="75"/>
      <c r="AF86" s="74">
        <v>2.9678534819809883</v>
      </c>
      <c r="AG86" s="75"/>
      <c r="AH86" s="75"/>
      <c r="AI86" s="74">
        <v>2.3854779849140414E-2</v>
      </c>
      <c r="AJ86" s="74">
        <v>2.4207198450195548</v>
      </c>
      <c r="AK86" s="181">
        <v>1.3672951160636528</v>
      </c>
      <c r="AL86" s="22">
        <f t="shared" si="66"/>
        <v>0</v>
      </c>
      <c r="AM86" s="22">
        <f t="shared" si="67"/>
        <v>0</v>
      </c>
      <c r="AN86" s="163">
        <f t="shared" si="68"/>
        <v>4.3334338573968539E-2</v>
      </c>
      <c r="AO86" s="22">
        <f t="shared" si="35"/>
        <v>0</v>
      </c>
      <c r="AP86" s="22">
        <f t="shared" si="36"/>
        <v>0</v>
      </c>
      <c r="AQ86" s="22">
        <f t="shared" si="37"/>
        <v>0</v>
      </c>
      <c r="AR86" s="163">
        <f t="shared" si="38"/>
        <v>0.13284146241964989</v>
      </c>
      <c r="AS86" s="22">
        <f t="shared" si="39"/>
        <v>0</v>
      </c>
      <c r="AT86" s="22">
        <f t="shared" si="40"/>
        <v>0</v>
      </c>
      <c r="AU86" s="22">
        <f t="shared" si="41"/>
        <v>6.7906256507408056E-3</v>
      </c>
      <c r="AV86" s="22">
        <f t="shared" si="42"/>
        <v>0</v>
      </c>
      <c r="AW86" s="22">
        <f t="shared" si="43"/>
        <v>0</v>
      </c>
      <c r="AX86" s="22">
        <f t="shared" si="44"/>
        <v>0</v>
      </c>
      <c r="AY86" s="22">
        <f t="shared" si="45"/>
        <v>0</v>
      </c>
      <c r="AZ86" s="22">
        <f t="shared" si="46"/>
        <v>0</v>
      </c>
      <c r="BA86" s="22">
        <f t="shared" si="47"/>
        <v>0</v>
      </c>
      <c r="BB86" s="183">
        <f t="shared" si="48"/>
        <v>0.30220209299383566</v>
      </c>
      <c r="BC86" s="22">
        <f t="shared" si="49"/>
        <v>1.3347977831106134E-3</v>
      </c>
      <c r="BD86" s="22">
        <f t="shared" si="50"/>
        <v>0</v>
      </c>
      <c r="BE86" s="22">
        <f t="shared" si="51"/>
        <v>1.4821256628358108E-10</v>
      </c>
      <c r="BF86" s="183">
        <f t="shared" si="52"/>
        <v>5.4365473933611227E-5</v>
      </c>
      <c r="BG86" s="183">
        <f t="shared" si="53"/>
        <v>8.5979642588535923E-2</v>
      </c>
      <c r="BH86" s="22">
        <f t="shared" si="54"/>
        <v>0</v>
      </c>
      <c r="BI86" s="22">
        <f t="shared" si="55"/>
        <v>1.9783807405158305E-4</v>
      </c>
      <c r="BJ86" s="22">
        <f t="shared" si="56"/>
        <v>8.8431340212891257E-3</v>
      </c>
      <c r="BK86" s="22">
        <f t="shared" si="57"/>
        <v>0</v>
      </c>
      <c r="BL86" s="22">
        <f t="shared" si="58"/>
        <v>0</v>
      </c>
      <c r="BM86" s="22">
        <f t="shared" si="59"/>
        <v>0</v>
      </c>
      <c r="BN86" s="22">
        <f t="shared" si="60"/>
        <v>0.18316592952193367</v>
      </c>
      <c r="BO86" s="22">
        <f t="shared" si="61"/>
        <v>0</v>
      </c>
      <c r="BP86" s="22">
        <f t="shared" si="62"/>
        <v>0</v>
      </c>
      <c r="BQ86" s="22">
        <f t="shared" si="63"/>
        <v>1.4722367364619405E-3</v>
      </c>
      <c r="BR86" s="22">
        <f t="shared" si="64"/>
        <v>0.14939868265640963</v>
      </c>
      <c r="BS86" s="183">
        <f t="shared" si="65"/>
        <v>8.4384853357866496E-2</v>
      </c>
    </row>
    <row r="87" spans="1:71" x14ac:dyDescent="0.25">
      <c r="A87" s="72">
        <v>41015</v>
      </c>
      <c r="B87" s="77" t="s">
        <v>191</v>
      </c>
      <c r="C87" s="74">
        <v>40.046614462321301</v>
      </c>
      <c r="D87" s="74">
        <v>4.2366770848342318E-2</v>
      </c>
      <c r="E87" s="75"/>
      <c r="F87" s="199">
        <v>0.70459143326628382</v>
      </c>
      <c r="G87" s="74">
        <v>0.14208659445498981</v>
      </c>
      <c r="H87" s="75"/>
      <c r="I87" s="75"/>
      <c r="J87" s="179">
        <v>5.2376490751384912</v>
      </c>
      <c r="K87" s="75"/>
      <c r="L87" s="75"/>
      <c r="M87" s="75"/>
      <c r="N87" s="75"/>
      <c r="O87" s="75"/>
      <c r="P87" s="75"/>
      <c r="Q87" s="75"/>
      <c r="R87" s="75"/>
      <c r="S87" s="75"/>
      <c r="T87" s="181">
        <v>8.047391695613495</v>
      </c>
      <c r="U87" s="74">
        <v>3.0209719191796356E-2</v>
      </c>
      <c r="V87" s="75"/>
      <c r="W87" s="74">
        <v>0.30164917309423889</v>
      </c>
      <c r="X87" s="182"/>
      <c r="Y87" s="181">
        <v>6.4588147403945264</v>
      </c>
      <c r="Z87" s="74">
        <v>0.20424668933418846</v>
      </c>
      <c r="AA87" s="75"/>
      <c r="AB87" s="75"/>
      <c r="AC87" s="75"/>
      <c r="AD87" s="74">
        <v>9.74509540866733E-2</v>
      </c>
      <c r="AE87" s="74">
        <v>0.19399293860111369</v>
      </c>
      <c r="AF87" s="74">
        <v>1.2039098634360539</v>
      </c>
      <c r="AG87" s="74">
        <v>5.1672728502126279E-2</v>
      </c>
      <c r="AH87" s="74">
        <v>1.8146431554211147</v>
      </c>
      <c r="AI87" s="74">
        <v>1.7201681429880342</v>
      </c>
      <c r="AJ87" s="74">
        <v>8.5815498815897424</v>
      </c>
      <c r="AK87" s="181">
        <v>5.2142209063600706</v>
      </c>
      <c r="AL87" s="22">
        <f t="shared" si="66"/>
        <v>1.0579363928055394E-3</v>
      </c>
      <c r="AM87" s="22">
        <f t="shared" si="67"/>
        <v>0</v>
      </c>
      <c r="AN87" s="163">
        <f t="shared" si="68"/>
        <v>1.7594282131619735E-2</v>
      </c>
      <c r="AO87" s="22">
        <f t="shared" si="35"/>
        <v>3.5480301234621231E-3</v>
      </c>
      <c r="AP87" s="22">
        <f t="shared" si="36"/>
        <v>0</v>
      </c>
      <c r="AQ87" s="22">
        <f t="shared" si="37"/>
        <v>0</v>
      </c>
      <c r="AR87" s="163">
        <f t="shared" si="38"/>
        <v>0.13078881062633763</v>
      </c>
      <c r="AS87" s="22">
        <f t="shared" si="39"/>
        <v>0</v>
      </c>
      <c r="AT87" s="22">
        <f t="shared" si="40"/>
        <v>0</v>
      </c>
      <c r="AU87" s="22">
        <f t="shared" si="41"/>
        <v>0</v>
      </c>
      <c r="AV87" s="22">
        <f t="shared" si="42"/>
        <v>0</v>
      </c>
      <c r="AW87" s="22">
        <f t="shared" si="43"/>
        <v>0</v>
      </c>
      <c r="AX87" s="22">
        <f t="shared" si="44"/>
        <v>0</v>
      </c>
      <c r="AY87" s="22">
        <f t="shared" si="45"/>
        <v>0</v>
      </c>
      <c r="AZ87" s="22">
        <f t="shared" si="46"/>
        <v>0</v>
      </c>
      <c r="BA87" s="22">
        <f t="shared" si="47"/>
        <v>0</v>
      </c>
      <c r="BB87" s="183">
        <f t="shared" si="48"/>
        <v>0.20095061227173291</v>
      </c>
      <c r="BC87" s="22">
        <f t="shared" si="49"/>
        <v>7.543638731363876E-4</v>
      </c>
      <c r="BD87" s="22">
        <f t="shared" si="50"/>
        <v>0</v>
      </c>
      <c r="BE87" s="22">
        <f t="shared" si="51"/>
        <v>7.5324512981753307E-3</v>
      </c>
      <c r="BF87" s="183">
        <f t="shared" si="52"/>
        <v>0</v>
      </c>
      <c r="BG87" s="183">
        <f t="shared" si="53"/>
        <v>0.16128241618205807</v>
      </c>
      <c r="BH87" s="22">
        <f t="shared" si="54"/>
        <v>5.1002236288003409E-3</v>
      </c>
      <c r="BI87" s="22">
        <f t="shared" si="55"/>
        <v>0</v>
      </c>
      <c r="BJ87" s="22">
        <f t="shared" si="56"/>
        <v>0</v>
      </c>
      <c r="BK87" s="22">
        <f t="shared" si="57"/>
        <v>0</v>
      </c>
      <c r="BL87" s="22">
        <f t="shared" si="58"/>
        <v>2.4334380170479113E-3</v>
      </c>
      <c r="BM87" s="22">
        <f t="shared" si="59"/>
        <v>4.8441782459197925E-3</v>
      </c>
      <c r="BN87" s="22">
        <f t="shared" si="60"/>
        <v>3.0062712656241601E-2</v>
      </c>
      <c r="BO87" s="22">
        <f t="shared" si="61"/>
        <v>1.290314529602588E-3</v>
      </c>
      <c r="BP87" s="22">
        <f t="shared" si="62"/>
        <v>4.5313272539641541E-2</v>
      </c>
      <c r="BQ87" s="22">
        <f t="shared" si="63"/>
        <v>4.2954146463654037E-2</v>
      </c>
      <c r="BR87" s="22">
        <f t="shared" si="64"/>
        <v>0.21428902285020568</v>
      </c>
      <c r="BS87" s="183">
        <f t="shared" si="65"/>
        <v>0.13020378816955883</v>
      </c>
    </row>
    <row r="88" spans="1:71" x14ac:dyDescent="0.25">
      <c r="A88" s="72">
        <v>41018</v>
      </c>
      <c r="B88" s="77" t="s">
        <v>192</v>
      </c>
      <c r="C88" s="74">
        <v>21.60027912139256</v>
      </c>
      <c r="D88" s="75"/>
      <c r="E88" s="75"/>
      <c r="F88" s="252">
        <v>0.2612334402695643</v>
      </c>
      <c r="G88" s="75"/>
      <c r="H88" s="75"/>
      <c r="I88" s="75"/>
      <c r="J88" s="179">
        <v>1.5064611974071074</v>
      </c>
      <c r="K88" s="75"/>
      <c r="L88" s="75"/>
      <c r="M88" s="75"/>
      <c r="N88" s="75"/>
      <c r="O88" s="75"/>
      <c r="P88" s="75"/>
      <c r="Q88" s="75"/>
      <c r="R88" s="75"/>
      <c r="S88" s="75"/>
      <c r="T88" s="181">
        <v>7.372298770028368</v>
      </c>
      <c r="U88" s="74">
        <v>7.1520844731312233E-2</v>
      </c>
      <c r="V88" s="75"/>
      <c r="W88" s="75"/>
      <c r="X88" s="182"/>
      <c r="Y88" s="181">
        <v>3.6280011770555385</v>
      </c>
      <c r="Z88" s="75"/>
      <c r="AA88" s="74">
        <v>1.064666849856494</v>
      </c>
      <c r="AB88" s="75"/>
      <c r="AC88" s="75"/>
      <c r="AD88" s="74">
        <v>4.9367351030676722E-2</v>
      </c>
      <c r="AE88" s="75"/>
      <c r="AF88" s="74">
        <v>1.9673878980735471</v>
      </c>
      <c r="AG88" s="75"/>
      <c r="AH88" s="74">
        <v>0.25470702755122898</v>
      </c>
      <c r="AI88" s="75"/>
      <c r="AJ88" s="74">
        <v>4.8143623126585471</v>
      </c>
      <c r="AK88" s="181">
        <v>0.6102722527301887</v>
      </c>
      <c r="AL88" s="22">
        <f t="shared" si="66"/>
        <v>0</v>
      </c>
      <c r="AM88" s="22">
        <f t="shared" si="67"/>
        <v>0</v>
      </c>
      <c r="AN88" s="163">
        <f t="shared" si="68"/>
        <v>1.2093984471285969E-2</v>
      </c>
      <c r="AO88" s="22">
        <f t="shared" si="35"/>
        <v>0</v>
      </c>
      <c r="AP88" s="22">
        <f t="shared" si="36"/>
        <v>0</v>
      </c>
      <c r="AQ88" s="22">
        <f t="shared" si="37"/>
        <v>0</v>
      </c>
      <c r="AR88" s="163">
        <f t="shared" si="38"/>
        <v>6.9742672719221133E-2</v>
      </c>
      <c r="AS88" s="22">
        <f t="shared" si="39"/>
        <v>0</v>
      </c>
      <c r="AT88" s="22">
        <f t="shared" si="40"/>
        <v>0</v>
      </c>
      <c r="AU88" s="22">
        <f t="shared" si="41"/>
        <v>0</v>
      </c>
      <c r="AV88" s="22">
        <f t="shared" si="42"/>
        <v>0</v>
      </c>
      <c r="AW88" s="22">
        <f t="shared" si="43"/>
        <v>0</v>
      </c>
      <c r="AX88" s="22">
        <f t="shared" si="44"/>
        <v>0</v>
      </c>
      <c r="AY88" s="22">
        <f t="shared" si="45"/>
        <v>0</v>
      </c>
      <c r="AZ88" s="22">
        <f t="shared" si="46"/>
        <v>0</v>
      </c>
      <c r="BA88" s="22">
        <f t="shared" si="47"/>
        <v>0</v>
      </c>
      <c r="BB88" s="183">
        <f t="shared" si="48"/>
        <v>0.34130571779171875</v>
      </c>
      <c r="BC88" s="22">
        <f t="shared" si="49"/>
        <v>3.3111074319627253E-3</v>
      </c>
      <c r="BD88" s="22">
        <f t="shared" si="50"/>
        <v>0</v>
      </c>
      <c r="BE88" s="22">
        <f t="shared" si="51"/>
        <v>0</v>
      </c>
      <c r="BF88" s="183">
        <f t="shared" si="52"/>
        <v>0</v>
      </c>
      <c r="BG88" s="183">
        <f t="shared" si="53"/>
        <v>0.16796084701805655</v>
      </c>
      <c r="BH88" s="22">
        <f t="shared" si="54"/>
        <v>0</v>
      </c>
      <c r="BI88" s="22">
        <f t="shared" si="55"/>
        <v>4.9289495004815234E-2</v>
      </c>
      <c r="BJ88" s="22">
        <f t="shared" si="56"/>
        <v>0</v>
      </c>
      <c r="BK88" s="22">
        <f t="shared" si="57"/>
        <v>0</v>
      </c>
      <c r="BL88" s="22">
        <f t="shared" si="58"/>
        <v>2.2854959768452291E-3</v>
      </c>
      <c r="BM88" s="22">
        <f t="shared" si="59"/>
        <v>0</v>
      </c>
      <c r="BN88" s="22">
        <f t="shared" si="60"/>
        <v>9.1081596076463545E-2</v>
      </c>
      <c r="BO88" s="22">
        <f t="shared" si="61"/>
        <v>0</v>
      </c>
      <c r="BP88" s="22">
        <f t="shared" si="62"/>
        <v>1.179183963872815E-2</v>
      </c>
      <c r="BQ88" s="22">
        <f t="shared" si="63"/>
        <v>0</v>
      </c>
      <c r="BR88" s="22">
        <f t="shared" si="64"/>
        <v>0.22288426393020447</v>
      </c>
      <c r="BS88" s="183">
        <f t="shared" si="65"/>
        <v>2.8252979940698305E-2</v>
      </c>
    </row>
    <row r="89" spans="1:71" x14ac:dyDescent="0.25">
      <c r="A89" s="72">
        <v>41019</v>
      </c>
      <c r="B89" s="77" t="s">
        <v>193</v>
      </c>
      <c r="C89" s="74">
        <v>1.8942878551363778</v>
      </c>
      <c r="D89" s="75"/>
      <c r="E89" s="75"/>
      <c r="F89" s="252"/>
      <c r="G89" s="75"/>
      <c r="H89" s="75"/>
      <c r="I89" s="75"/>
      <c r="J89" s="179">
        <v>9.707236163804818E-3</v>
      </c>
      <c r="K89" s="75"/>
      <c r="L89" s="75"/>
      <c r="M89" s="75"/>
      <c r="N89" s="75"/>
      <c r="O89" s="75"/>
      <c r="P89" s="75"/>
      <c r="Q89" s="75"/>
      <c r="R89" s="75"/>
      <c r="S89" s="75"/>
      <c r="T89" s="181">
        <v>0.10249657018128373</v>
      </c>
      <c r="U89" s="75"/>
      <c r="V89" s="75"/>
      <c r="W89" s="74">
        <v>2.1404266647458123E-2</v>
      </c>
      <c r="X89" s="181">
        <v>1.1643995198610365E-2</v>
      </c>
      <c r="Y89" s="181">
        <v>0.75007705510998357</v>
      </c>
      <c r="Z89" s="75"/>
      <c r="AA89" s="75"/>
      <c r="AB89" s="75"/>
      <c r="AC89" s="75"/>
      <c r="AD89" s="75"/>
      <c r="AE89" s="75"/>
      <c r="AF89" s="75"/>
      <c r="AG89" s="75"/>
      <c r="AH89" s="74">
        <v>5.2198781570814102E-3</v>
      </c>
      <c r="AI89" s="74">
        <v>3.2700875300491747E-2</v>
      </c>
      <c r="AJ89" s="74">
        <v>0.96103797837766425</v>
      </c>
      <c r="AK89" s="182"/>
      <c r="AL89" s="22">
        <f t="shared" si="66"/>
        <v>0</v>
      </c>
      <c r="AM89" s="22">
        <f t="shared" si="67"/>
        <v>0</v>
      </c>
      <c r="AN89" s="163">
        <f t="shared" si="68"/>
        <v>0</v>
      </c>
      <c r="AO89" s="22">
        <f t="shared" si="35"/>
        <v>0</v>
      </c>
      <c r="AP89" s="22">
        <f t="shared" si="36"/>
        <v>0</v>
      </c>
      <c r="AQ89" s="22">
        <f t="shared" si="37"/>
        <v>0</v>
      </c>
      <c r="AR89" s="163">
        <f t="shared" si="38"/>
        <v>5.1244778545581461E-3</v>
      </c>
      <c r="AS89" s="22">
        <f t="shared" si="39"/>
        <v>0</v>
      </c>
      <c r="AT89" s="22">
        <f t="shared" si="40"/>
        <v>0</v>
      </c>
      <c r="AU89" s="22">
        <f t="shared" si="41"/>
        <v>0</v>
      </c>
      <c r="AV89" s="22">
        <f t="shared" si="42"/>
        <v>0</v>
      </c>
      <c r="AW89" s="22">
        <f t="shared" si="43"/>
        <v>0</v>
      </c>
      <c r="AX89" s="22">
        <f t="shared" si="44"/>
        <v>0</v>
      </c>
      <c r="AY89" s="22">
        <f t="shared" si="45"/>
        <v>0</v>
      </c>
      <c r="AZ89" s="22">
        <f t="shared" si="46"/>
        <v>0</v>
      </c>
      <c r="BA89" s="22">
        <f t="shared" si="47"/>
        <v>0</v>
      </c>
      <c r="BB89" s="183">
        <f t="shared" si="48"/>
        <v>5.4108233816398808E-2</v>
      </c>
      <c r="BC89" s="22">
        <f t="shared" si="49"/>
        <v>0</v>
      </c>
      <c r="BD89" s="22">
        <f t="shared" si="50"/>
        <v>0</v>
      </c>
      <c r="BE89" s="22">
        <f t="shared" si="51"/>
        <v>1.1299373846176687E-2</v>
      </c>
      <c r="BF89" s="183">
        <f t="shared" si="52"/>
        <v>6.146898512302431E-3</v>
      </c>
      <c r="BG89" s="183">
        <f t="shared" si="53"/>
        <v>0.39596783196183366</v>
      </c>
      <c r="BH89" s="22">
        <f t="shared" si="54"/>
        <v>0</v>
      </c>
      <c r="BI89" s="22">
        <f t="shared" si="55"/>
        <v>0</v>
      </c>
      <c r="BJ89" s="22">
        <f t="shared" si="56"/>
        <v>0</v>
      </c>
      <c r="BK89" s="22">
        <f t="shared" si="57"/>
        <v>0</v>
      </c>
      <c r="BL89" s="22">
        <f t="shared" si="58"/>
        <v>0</v>
      </c>
      <c r="BM89" s="22">
        <f t="shared" si="59"/>
        <v>0</v>
      </c>
      <c r="BN89" s="22">
        <f t="shared" si="60"/>
        <v>0</v>
      </c>
      <c r="BO89" s="22">
        <f t="shared" si="61"/>
        <v>0</v>
      </c>
      <c r="BP89" s="22">
        <f t="shared" si="62"/>
        <v>2.7555886730349166E-3</v>
      </c>
      <c r="BQ89" s="22">
        <f t="shared" si="63"/>
        <v>1.7262886003213841E-2</v>
      </c>
      <c r="BR89" s="22">
        <f t="shared" si="64"/>
        <v>0.50733470933248159</v>
      </c>
      <c r="BS89" s="183">
        <f t="shared" si="65"/>
        <v>0</v>
      </c>
    </row>
    <row r="90" spans="1:71" x14ac:dyDescent="0.25">
      <c r="A90" s="72">
        <v>41020</v>
      </c>
      <c r="B90" s="77" t="s">
        <v>194</v>
      </c>
      <c r="C90" s="74">
        <v>43.315360415499327</v>
      </c>
      <c r="D90" s="75"/>
      <c r="E90" s="75"/>
      <c r="F90" s="199">
        <v>0.7405079499645395</v>
      </c>
      <c r="G90" s="75"/>
      <c r="H90" s="75"/>
      <c r="I90" s="75"/>
      <c r="J90" s="179">
        <v>4.9910716010644984</v>
      </c>
      <c r="K90" s="75"/>
      <c r="L90" s="74">
        <v>5.4481132547828187E-2</v>
      </c>
      <c r="M90" s="74">
        <v>0.12950774365035178</v>
      </c>
      <c r="N90" s="75"/>
      <c r="O90" s="75"/>
      <c r="P90" s="75"/>
      <c r="Q90" s="75"/>
      <c r="R90" s="75"/>
      <c r="S90" s="74">
        <v>0.13111614440912878</v>
      </c>
      <c r="T90" s="181">
        <v>9.0035567947190653</v>
      </c>
      <c r="U90" s="74">
        <v>0.32531151472106878</v>
      </c>
      <c r="V90" s="75"/>
      <c r="W90" s="75"/>
      <c r="X90" s="181">
        <v>0.30075339971147208</v>
      </c>
      <c r="Y90" s="181">
        <v>6.6540112592846867</v>
      </c>
      <c r="Z90" s="75"/>
      <c r="AA90" s="74">
        <v>0.715980168649753</v>
      </c>
      <c r="AB90" s="75"/>
      <c r="AC90" s="75"/>
      <c r="AD90" s="74">
        <v>0.16852955614671916</v>
      </c>
      <c r="AE90" s="75"/>
      <c r="AF90" s="74">
        <v>3.1500618862965326</v>
      </c>
      <c r="AG90" s="75"/>
      <c r="AH90" s="74">
        <v>0.72764587925422375</v>
      </c>
      <c r="AI90" s="74">
        <v>0.56508713364752039</v>
      </c>
      <c r="AJ90" s="74">
        <v>10.544518181204932</v>
      </c>
      <c r="AK90" s="181">
        <v>5.113220070227019</v>
      </c>
      <c r="AL90" s="22">
        <f t="shared" si="66"/>
        <v>0</v>
      </c>
      <c r="AM90" s="22">
        <f t="shared" si="67"/>
        <v>0</v>
      </c>
      <c r="AN90" s="163">
        <f t="shared" si="68"/>
        <v>1.7095735620372834E-2</v>
      </c>
      <c r="AO90" s="22">
        <f t="shared" si="35"/>
        <v>0</v>
      </c>
      <c r="AP90" s="22">
        <f t="shared" si="36"/>
        <v>0</v>
      </c>
      <c r="AQ90" s="22">
        <f t="shared" si="37"/>
        <v>0</v>
      </c>
      <c r="AR90" s="163">
        <f t="shared" si="38"/>
        <v>0.11522636665580106</v>
      </c>
      <c r="AS90" s="22">
        <f t="shared" si="39"/>
        <v>0</v>
      </c>
      <c r="AT90" s="22">
        <f t="shared" si="40"/>
        <v>1.257778580744152E-3</v>
      </c>
      <c r="AU90" s="22">
        <f t="shared" si="41"/>
        <v>2.9898803197770602E-3</v>
      </c>
      <c r="AV90" s="22">
        <f t="shared" si="42"/>
        <v>0</v>
      </c>
      <c r="AW90" s="22">
        <f t="shared" si="43"/>
        <v>0</v>
      </c>
      <c r="AX90" s="22">
        <f t="shared" si="44"/>
        <v>0</v>
      </c>
      <c r="AY90" s="22">
        <f t="shared" si="45"/>
        <v>0</v>
      </c>
      <c r="AZ90" s="22">
        <f t="shared" si="46"/>
        <v>0</v>
      </c>
      <c r="BA90" s="22">
        <f t="shared" si="47"/>
        <v>3.0270126613609356E-3</v>
      </c>
      <c r="BB90" s="183">
        <f t="shared" si="48"/>
        <v>0.20786059975844881</v>
      </c>
      <c r="BC90" s="22">
        <f t="shared" si="49"/>
        <v>7.5103037721617116E-3</v>
      </c>
      <c r="BD90" s="22">
        <f t="shared" si="50"/>
        <v>0</v>
      </c>
      <c r="BE90" s="22">
        <f t="shared" si="51"/>
        <v>0</v>
      </c>
      <c r="BF90" s="183">
        <f t="shared" si="52"/>
        <v>6.9433428886777736E-3</v>
      </c>
      <c r="BG90" s="183">
        <f t="shared" si="53"/>
        <v>0.15361782045575942</v>
      </c>
      <c r="BH90" s="22">
        <f t="shared" si="54"/>
        <v>0</v>
      </c>
      <c r="BI90" s="22">
        <f t="shared" si="55"/>
        <v>1.6529475035686348E-2</v>
      </c>
      <c r="BJ90" s="22">
        <f t="shared" si="56"/>
        <v>0</v>
      </c>
      <c r="BK90" s="22">
        <f t="shared" si="57"/>
        <v>0</v>
      </c>
      <c r="BL90" s="22">
        <f t="shared" si="58"/>
        <v>3.890757332505422E-3</v>
      </c>
      <c r="BM90" s="22">
        <f t="shared" si="59"/>
        <v>0</v>
      </c>
      <c r="BN90" s="22">
        <f t="shared" si="60"/>
        <v>7.2723898775856888E-2</v>
      </c>
      <c r="BO90" s="22">
        <f t="shared" si="61"/>
        <v>0</v>
      </c>
      <c r="BP90" s="22">
        <f t="shared" si="62"/>
        <v>1.6798795445180079E-2</v>
      </c>
      <c r="BQ90" s="22">
        <f t="shared" si="63"/>
        <v>1.3045883220801224E-2</v>
      </c>
      <c r="BR90" s="22">
        <f t="shared" si="64"/>
        <v>0.24343600238015875</v>
      </c>
      <c r="BS90" s="183">
        <f t="shared" si="65"/>
        <v>0.11804634709670749</v>
      </c>
    </row>
    <row r="91" spans="1:71" x14ac:dyDescent="0.25">
      <c r="A91" s="72">
        <v>41022</v>
      </c>
      <c r="B91" s="77" t="s">
        <v>195</v>
      </c>
      <c r="C91" s="74">
        <v>10.273840640734273</v>
      </c>
      <c r="D91" s="75"/>
      <c r="E91" s="75"/>
      <c r="F91" s="252">
        <v>1.6940968610509168</v>
      </c>
      <c r="G91" s="75"/>
      <c r="H91" s="75"/>
      <c r="I91" s="75"/>
      <c r="J91" s="179">
        <v>0.51277767652684558</v>
      </c>
      <c r="K91" s="75"/>
      <c r="L91" s="75"/>
      <c r="M91" s="75"/>
      <c r="N91" s="75"/>
      <c r="O91" s="75"/>
      <c r="P91" s="75"/>
      <c r="Q91" s="75"/>
      <c r="R91" s="75"/>
      <c r="S91" s="75"/>
      <c r="T91" s="181">
        <v>1.7549928132230901</v>
      </c>
      <c r="U91" s="74">
        <v>1.463472239417416E-2</v>
      </c>
      <c r="V91" s="75"/>
      <c r="W91" s="74">
        <v>0.71802379193568411</v>
      </c>
      <c r="X91" s="182"/>
      <c r="Y91" s="181">
        <v>2.4441562400039611</v>
      </c>
      <c r="Z91" s="75"/>
      <c r="AA91" s="75"/>
      <c r="AB91" s="75"/>
      <c r="AC91" s="75"/>
      <c r="AD91" s="74">
        <v>0.10063415634304303</v>
      </c>
      <c r="AE91" s="75"/>
      <c r="AF91" s="74">
        <v>0.18658483879184012</v>
      </c>
      <c r="AG91" s="75"/>
      <c r="AH91" s="75"/>
      <c r="AI91" s="75"/>
      <c r="AJ91" s="74">
        <v>1.7765853555165381</v>
      </c>
      <c r="AK91" s="181">
        <v>1.0713541849481791</v>
      </c>
      <c r="AL91" s="22">
        <f t="shared" si="66"/>
        <v>0</v>
      </c>
      <c r="AM91" s="22">
        <f t="shared" si="67"/>
        <v>0</v>
      </c>
      <c r="AN91" s="163">
        <f t="shared" si="68"/>
        <v>0.16489421242666263</v>
      </c>
      <c r="AO91" s="22">
        <f t="shared" si="35"/>
        <v>0</v>
      </c>
      <c r="AP91" s="22">
        <f t="shared" si="36"/>
        <v>0</v>
      </c>
      <c r="AQ91" s="22">
        <f t="shared" si="37"/>
        <v>0</v>
      </c>
      <c r="AR91" s="163">
        <f t="shared" si="38"/>
        <v>4.9911001587250363E-2</v>
      </c>
      <c r="AS91" s="22">
        <f t="shared" si="39"/>
        <v>0</v>
      </c>
      <c r="AT91" s="22">
        <f t="shared" si="40"/>
        <v>0</v>
      </c>
      <c r="AU91" s="22">
        <f t="shared" si="41"/>
        <v>0</v>
      </c>
      <c r="AV91" s="22">
        <f t="shared" si="42"/>
        <v>0</v>
      </c>
      <c r="AW91" s="22">
        <f t="shared" si="43"/>
        <v>0</v>
      </c>
      <c r="AX91" s="22">
        <f t="shared" si="44"/>
        <v>0</v>
      </c>
      <c r="AY91" s="22">
        <f t="shared" si="45"/>
        <v>0</v>
      </c>
      <c r="AZ91" s="22">
        <f t="shared" si="46"/>
        <v>0</v>
      </c>
      <c r="BA91" s="22">
        <f t="shared" si="47"/>
        <v>0</v>
      </c>
      <c r="BB91" s="183">
        <f t="shared" si="48"/>
        <v>0.17082149456988857</v>
      </c>
      <c r="BC91" s="22">
        <f t="shared" si="49"/>
        <v>1.4244646092863879E-3</v>
      </c>
      <c r="BD91" s="22">
        <f t="shared" si="50"/>
        <v>0</v>
      </c>
      <c r="BE91" s="22">
        <f t="shared" si="51"/>
        <v>6.9888546751331243E-2</v>
      </c>
      <c r="BF91" s="183">
        <f t="shared" si="52"/>
        <v>0</v>
      </c>
      <c r="BG91" s="183">
        <f t="shared" si="53"/>
        <v>0.23790092969840701</v>
      </c>
      <c r="BH91" s="22">
        <f t="shared" si="54"/>
        <v>0</v>
      </c>
      <c r="BI91" s="22">
        <f t="shared" si="55"/>
        <v>0</v>
      </c>
      <c r="BJ91" s="22">
        <f t="shared" si="56"/>
        <v>0</v>
      </c>
      <c r="BK91" s="22">
        <f t="shared" si="57"/>
        <v>0</v>
      </c>
      <c r="BL91" s="22">
        <f t="shared" si="58"/>
        <v>9.7951836963523983E-3</v>
      </c>
      <c r="BM91" s="22">
        <f t="shared" si="59"/>
        <v>0</v>
      </c>
      <c r="BN91" s="22">
        <f t="shared" si="60"/>
        <v>1.8161157576462552E-2</v>
      </c>
      <c r="BO91" s="22">
        <f t="shared" si="61"/>
        <v>0</v>
      </c>
      <c r="BP91" s="22">
        <f t="shared" si="62"/>
        <v>0</v>
      </c>
      <c r="BQ91" s="22">
        <f t="shared" si="63"/>
        <v>0</v>
      </c>
      <c r="BR91" s="22">
        <f t="shared" si="64"/>
        <v>0.17292319568133435</v>
      </c>
      <c r="BS91" s="183">
        <f t="shared" si="65"/>
        <v>0.10427981340302445</v>
      </c>
    </row>
    <row r="92" spans="1:71" x14ac:dyDescent="0.25">
      <c r="A92" s="72">
        <v>41103</v>
      </c>
      <c r="B92" s="77" t="s">
        <v>196</v>
      </c>
      <c r="C92" s="74">
        <v>0.90643831234216476</v>
      </c>
      <c r="D92" s="75"/>
      <c r="E92" s="75"/>
      <c r="F92" s="252">
        <v>0.38767197840564915</v>
      </c>
      <c r="G92" s="75"/>
      <c r="H92" s="75"/>
      <c r="I92" s="75"/>
      <c r="J92" s="253"/>
      <c r="K92" s="75"/>
      <c r="L92" s="74">
        <v>0.14339152336670138</v>
      </c>
      <c r="M92" s="75"/>
      <c r="N92" s="75"/>
      <c r="O92" s="75"/>
      <c r="P92" s="75"/>
      <c r="Q92" s="75"/>
      <c r="R92" s="75"/>
      <c r="S92" s="75"/>
      <c r="T92" s="181">
        <v>0.17411519845160239</v>
      </c>
      <c r="U92" s="75"/>
      <c r="V92" s="75"/>
      <c r="W92" s="75"/>
      <c r="X92" s="182"/>
      <c r="Y92" s="182"/>
      <c r="Z92" s="75"/>
      <c r="AA92" s="75"/>
      <c r="AB92" s="75"/>
      <c r="AC92" s="75"/>
      <c r="AD92" s="74">
        <v>7.0561260873551163E-2</v>
      </c>
      <c r="AE92" s="75"/>
      <c r="AF92" s="75"/>
      <c r="AG92" s="75"/>
      <c r="AH92" s="75"/>
      <c r="AI92" s="75"/>
      <c r="AJ92" s="74">
        <v>0.13069835124466075</v>
      </c>
      <c r="AK92" s="182"/>
      <c r="AL92" s="22">
        <f t="shared" si="66"/>
        <v>0</v>
      </c>
      <c r="AM92" s="22">
        <f t="shared" si="67"/>
        <v>0</v>
      </c>
      <c r="AN92" s="163">
        <f t="shared" si="68"/>
        <v>0.42768710581521585</v>
      </c>
      <c r="AO92" s="22">
        <f t="shared" si="35"/>
        <v>0</v>
      </c>
      <c r="AP92" s="22">
        <f t="shared" si="36"/>
        <v>0</v>
      </c>
      <c r="AQ92" s="22">
        <f t="shared" si="37"/>
        <v>0</v>
      </c>
      <c r="AR92" s="163">
        <f t="shared" si="38"/>
        <v>0</v>
      </c>
      <c r="AS92" s="22">
        <f t="shared" si="39"/>
        <v>0</v>
      </c>
      <c r="AT92" s="22">
        <f t="shared" si="40"/>
        <v>0.15819225799954223</v>
      </c>
      <c r="AU92" s="22">
        <f t="shared" si="41"/>
        <v>0</v>
      </c>
      <c r="AV92" s="22">
        <f t="shared" si="42"/>
        <v>0</v>
      </c>
      <c r="AW92" s="22">
        <f t="shared" si="43"/>
        <v>0</v>
      </c>
      <c r="AX92" s="22">
        <f t="shared" si="44"/>
        <v>0</v>
      </c>
      <c r="AY92" s="22">
        <f t="shared" si="45"/>
        <v>0</v>
      </c>
      <c r="AZ92" s="22">
        <f t="shared" si="46"/>
        <v>0</v>
      </c>
      <c r="BA92" s="22">
        <f t="shared" si="47"/>
        <v>0</v>
      </c>
      <c r="BB92" s="183">
        <f t="shared" si="48"/>
        <v>0.19208720117059316</v>
      </c>
      <c r="BC92" s="22">
        <f t="shared" si="49"/>
        <v>0</v>
      </c>
      <c r="BD92" s="22">
        <f t="shared" si="50"/>
        <v>0</v>
      </c>
      <c r="BE92" s="22">
        <f t="shared" si="51"/>
        <v>0</v>
      </c>
      <c r="BF92" s="183">
        <f t="shared" si="52"/>
        <v>0</v>
      </c>
      <c r="BG92" s="183">
        <f t="shared" si="53"/>
        <v>0</v>
      </c>
      <c r="BH92" s="22">
        <f t="shared" si="54"/>
        <v>0</v>
      </c>
      <c r="BI92" s="22">
        <f t="shared" si="55"/>
        <v>0</v>
      </c>
      <c r="BJ92" s="22">
        <f t="shared" si="56"/>
        <v>0</v>
      </c>
      <c r="BK92" s="22">
        <f t="shared" si="57"/>
        <v>0</v>
      </c>
      <c r="BL92" s="22">
        <f t="shared" si="58"/>
        <v>7.7844526111464168E-2</v>
      </c>
      <c r="BM92" s="22">
        <f t="shared" si="59"/>
        <v>0</v>
      </c>
      <c r="BN92" s="22">
        <f t="shared" si="60"/>
        <v>0</v>
      </c>
      <c r="BO92" s="22">
        <f t="shared" si="61"/>
        <v>0</v>
      </c>
      <c r="BP92" s="22">
        <f t="shared" si="62"/>
        <v>0</v>
      </c>
      <c r="BQ92" s="22">
        <f t="shared" si="63"/>
        <v>0</v>
      </c>
      <c r="BR92" s="22">
        <f t="shared" si="64"/>
        <v>0.14418890890318456</v>
      </c>
      <c r="BS92" s="183">
        <f t="shared" si="65"/>
        <v>0</v>
      </c>
    </row>
    <row r="93" spans="1:71" x14ac:dyDescent="0.25">
      <c r="A93" s="72">
        <v>41106</v>
      </c>
      <c r="B93" s="77" t="s">
        <v>197</v>
      </c>
      <c r="C93" s="74">
        <v>24.78879714357786</v>
      </c>
      <c r="D93" s="74">
        <v>1.4457680647523602E-3</v>
      </c>
      <c r="E93" s="75"/>
      <c r="F93" s="252">
        <v>2.0887205042176022</v>
      </c>
      <c r="G93" s="75"/>
      <c r="H93" s="75"/>
      <c r="I93" s="75"/>
      <c r="J93" s="179">
        <v>1.1513453690247337</v>
      </c>
      <c r="K93" s="75"/>
      <c r="L93" s="75"/>
      <c r="M93" s="75"/>
      <c r="N93" s="75"/>
      <c r="O93" s="75"/>
      <c r="P93" s="75"/>
      <c r="Q93" s="74">
        <v>1.2906435408788008E-2</v>
      </c>
      <c r="R93" s="75"/>
      <c r="S93" s="75"/>
      <c r="T93" s="181">
        <v>4.092090410237164</v>
      </c>
      <c r="U93" s="74">
        <v>4.9461110651325456E-3</v>
      </c>
      <c r="V93" s="75"/>
      <c r="W93" s="75"/>
      <c r="X93" s="181">
        <v>2.327882996638047</v>
      </c>
      <c r="Y93" s="181">
        <v>1.9947450181629001</v>
      </c>
      <c r="Z93" s="75"/>
      <c r="AA93" s="75"/>
      <c r="AB93" s="75"/>
      <c r="AC93" s="75"/>
      <c r="AD93" s="75"/>
      <c r="AE93" s="75"/>
      <c r="AF93" s="74">
        <v>1.2345518210543249</v>
      </c>
      <c r="AG93" s="75"/>
      <c r="AH93" s="74">
        <v>0.77790100897143533</v>
      </c>
      <c r="AI93" s="75"/>
      <c r="AJ93" s="74">
        <v>8.8524991124057202</v>
      </c>
      <c r="AK93" s="181">
        <v>2.249762588327274</v>
      </c>
      <c r="AL93" s="22">
        <f t="shared" si="66"/>
        <v>5.8323445723421094E-5</v>
      </c>
      <c r="AM93" s="22">
        <f t="shared" si="67"/>
        <v>0</v>
      </c>
      <c r="AN93" s="163">
        <f t="shared" si="68"/>
        <v>8.426066388456184E-2</v>
      </c>
      <c r="AO93" s="22">
        <f t="shared" si="35"/>
        <v>0</v>
      </c>
      <c r="AP93" s="22">
        <f t="shared" si="36"/>
        <v>0</v>
      </c>
      <c r="AQ93" s="22">
        <f t="shared" si="37"/>
        <v>0</v>
      </c>
      <c r="AR93" s="163">
        <f t="shared" si="38"/>
        <v>4.6446197544644352E-2</v>
      </c>
      <c r="AS93" s="22">
        <f t="shared" si="39"/>
        <v>0</v>
      </c>
      <c r="AT93" s="22">
        <f t="shared" si="40"/>
        <v>0</v>
      </c>
      <c r="AU93" s="22">
        <f t="shared" si="41"/>
        <v>0</v>
      </c>
      <c r="AV93" s="22">
        <f t="shared" si="42"/>
        <v>0</v>
      </c>
      <c r="AW93" s="22">
        <f t="shared" si="43"/>
        <v>0</v>
      </c>
      <c r="AX93" s="22">
        <f t="shared" si="44"/>
        <v>0</v>
      </c>
      <c r="AY93" s="22">
        <f t="shared" si="45"/>
        <v>5.2065597753829388E-4</v>
      </c>
      <c r="AZ93" s="22">
        <f t="shared" si="46"/>
        <v>0</v>
      </c>
      <c r="BA93" s="22">
        <f t="shared" si="47"/>
        <v>0</v>
      </c>
      <c r="BB93" s="183">
        <f t="shared" si="48"/>
        <v>0.16507821603991449</v>
      </c>
      <c r="BC93" s="22">
        <f t="shared" si="49"/>
        <v>1.9953009565104907E-4</v>
      </c>
      <c r="BD93" s="22">
        <f t="shared" si="50"/>
        <v>0</v>
      </c>
      <c r="BE93" s="22">
        <f t="shared" si="51"/>
        <v>0</v>
      </c>
      <c r="BF93" s="183">
        <f t="shared" si="52"/>
        <v>9.3908671048249709E-2</v>
      </c>
      <c r="BG93" s="183">
        <f t="shared" si="53"/>
        <v>8.0469617247228384E-2</v>
      </c>
      <c r="BH93" s="22">
        <f t="shared" si="54"/>
        <v>0</v>
      </c>
      <c r="BI93" s="22">
        <f t="shared" si="55"/>
        <v>0</v>
      </c>
      <c r="BJ93" s="22">
        <f t="shared" si="56"/>
        <v>0</v>
      </c>
      <c r="BK93" s="22">
        <f t="shared" si="57"/>
        <v>0</v>
      </c>
      <c r="BL93" s="22">
        <f t="shared" si="58"/>
        <v>0</v>
      </c>
      <c r="BM93" s="22">
        <f t="shared" si="59"/>
        <v>0</v>
      </c>
      <c r="BN93" s="22">
        <f t="shared" si="60"/>
        <v>4.9802812694127223E-2</v>
      </c>
      <c r="BO93" s="22">
        <f t="shared" si="61"/>
        <v>0</v>
      </c>
      <c r="BP93" s="22">
        <f t="shared" si="62"/>
        <v>3.1381151915754371E-2</v>
      </c>
      <c r="BQ93" s="22">
        <f t="shared" si="63"/>
        <v>0</v>
      </c>
      <c r="BR93" s="22">
        <f t="shared" si="64"/>
        <v>0.35711692911647264</v>
      </c>
      <c r="BS93" s="183">
        <f t="shared" si="65"/>
        <v>9.0757230990134108E-2</v>
      </c>
    </row>
    <row r="94" spans="1:71" x14ac:dyDescent="0.25">
      <c r="A94" s="72">
        <v>41107</v>
      </c>
      <c r="B94" s="77" t="s">
        <v>198</v>
      </c>
      <c r="C94" s="74">
        <v>11.545351904089296</v>
      </c>
      <c r="D94" s="75"/>
      <c r="E94" s="75"/>
      <c r="F94" s="252">
        <v>0.93152016876673116</v>
      </c>
      <c r="G94" s="75"/>
      <c r="H94" s="75"/>
      <c r="I94" s="75"/>
      <c r="J94" s="179">
        <v>0.30403075128002982</v>
      </c>
      <c r="K94" s="75"/>
      <c r="L94" s="75"/>
      <c r="M94" s="74">
        <v>0.46049045671401112</v>
      </c>
      <c r="N94" s="75"/>
      <c r="O94" s="75"/>
      <c r="P94" s="75"/>
      <c r="Q94" s="75"/>
      <c r="R94" s="75"/>
      <c r="S94" s="75"/>
      <c r="T94" s="181">
        <v>4.039863056504597</v>
      </c>
      <c r="U94" s="74">
        <v>1.5880315675637843E-2</v>
      </c>
      <c r="V94" s="75"/>
      <c r="W94" s="75"/>
      <c r="X94" s="181">
        <v>1.5374411928154763</v>
      </c>
      <c r="Y94" s="181">
        <v>1.1239448052099299</v>
      </c>
      <c r="Z94" s="75"/>
      <c r="AA94" s="74">
        <v>0.11228179364249691</v>
      </c>
      <c r="AB94" s="75"/>
      <c r="AC94" s="75"/>
      <c r="AD94" s="75"/>
      <c r="AE94" s="75"/>
      <c r="AF94" s="74">
        <v>1.6873653950635075</v>
      </c>
      <c r="AG94" s="75"/>
      <c r="AH94" s="75"/>
      <c r="AI94" s="75"/>
      <c r="AJ94" s="74">
        <v>1.332533968416882</v>
      </c>
      <c r="AK94" s="182"/>
      <c r="AL94" s="22">
        <f t="shared" si="66"/>
        <v>0</v>
      </c>
      <c r="AM94" s="22">
        <f t="shared" si="67"/>
        <v>0</v>
      </c>
      <c r="AN94" s="163">
        <f t="shared" si="68"/>
        <v>8.0683566556060696E-2</v>
      </c>
      <c r="AO94" s="22">
        <f t="shared" si="35"/>
        <v>0</v>
      </c>
      <c r="AP94" s="22">
        <f t="shared" si="36"/>
        <v>0</v>
      </c>
      <c r="AQ94" s="22">
        <f t="shared" si="37"/>
        <v>0</v>
      </c>
      <c r="AR94" s="163">
        <f t="shared" si="38"/>
        <v>2.6333606269060002E-2</v>
      </c>
      <c r="AS94" s="22">
        <f t="shared" si="39"/>
        <v>0</v>
      </c>
      <c r="AT94" s="22">
        <f t="shared" si="40"/>
        <v>0</v>
      </c>
      <c r="AU94" s="22">
        <f t="shared" si="41"/>
        <v>3.9885354776488705E-2</v>
      </c>
      <c r="AV94" s="22">
        <f t="shared" si="42"/>
        <v>0</v>
      </c>
      <c r="AW94" s="22">
        <f t="shared" si="43"/>
        <v>0</v>
      </c>
      <c r="AX94" s="22">
        <f t="shared" si="44"/>
        <v>0</v>
      </c>
      <c r="AY94" s="22">
        <f t="shared" si="45"/>
        <v>0</v>
      </c>
      <c r="AZ94" s="22">
        <f t="shared" si="46"/>
        <v>0</v>
      </c>
      <c r="BA94" s="22">
        <f t="shared" si="47"/>
        <v>0</v>
      </c>
      <c r="BB94" s="183">
        <f t="shared" si="48"/>
        <v>0.34991250938602397</v>
      </c>
      <c r="BC94" s="22">
        <f t="shared" si="49"/>
        <v>1.375472641073255E-3</v>
      </c>
      <c r="BD94" s="22">
        <f t="shared" si="50"/>
        <v>0</v>
      </c>
      <c r="BE94" s="22">
        <f t="shared" si="51"/>
        <v>0</v>
      </c>
      <c r="BF94" s="183">
        <f t="shared" si="52"/>
        <v>0.13316538166939054</v>
      </c>
      <c r="BG94" s="183">
        <f t="shared" si="53"/>
        <v>9.7350415521924014E-2</v>
      </c>
      <c r="BH94" s="22">
        <f t="shared" si="54"/>
        <v>0</v>
      </c>
      <c r="BI94" s="22">
        <f t="shared" si="55"/>
        <v>9.7252811846061903E-3</v>
      </c>
      <c r="BJ94" s="22">
        <f t="shared" si="56"/>
        <v>0</v>
      </c>
      <c r="BK94" s="22">
        <f t="shared" si="57"/>
        <v>0</v>
      </c>
      <c r="BL94" s="22">
        <f t="shared" si="58"/>
        <v>0</v>
      </c>
      <c r="BM94" s="22">
        <f t="shared" si="59"/>
        <v>0</v>
      </c>
      <c r="BN94" s="22">
        <f t="shared" si="60"/>
        <v>0.14615105793924324</v>
      </c>
      <c r="BO94" s="22">
        <f t="shared" si="61"/>
        <v>0</v>
      </c>
      <c r="BP94" s="22">
        <f t="shared" si="62"/>
        <v>0</v>
      </c>
      <c r="BQ94" s="22">
        <f t="shared" si="63"/>
        <v>0</v>
      </c>
      <c r="BR94" s="22">
        <f t="shared" si="64"/>
        <v>0.11541735405612936</v>
      </c>
      <c r="BS94" s="183">
        <f t="shared" si="65"/>
        <v>0</v>
      </c>
    </row>
    <row r="95" spans="1:71" x14ac:dyDescent="0.25">
      <c r="A95" s="72">
        <v>41108</v>
      </c>
      <c r="B95" s="77" t="s">
        <v>199</v>
      </c>
      <c r="C95" s="74">
        <v>5.3344143844697154</v>
      </c>
      <c r="D95" s="75"/>
      <c r="E95" s="75"/>
      <c r="F95" s="252">
        <v>0.91870260616824873</v>
      </c>
      <c r="G95" s="75"/>
      <c r="H95" s="75"/>
      <c r="I95" s="75"/>
      <c r="J95" s="253"/>
      <c r="K95" s="75"/>
      <c r="L95" s="75"/>
      <c r="M95" s="75"/>
      <c r="N95" s="75"/>
      <c r="O95" s="75"/>
      <c r="P95" s="75"/>
      <c r="Q95" s="75"/>
      <c r="R95" s="75"/>
      <c r="S95" s="75"/>
      <c r="T95" s="181">
        <v>0.93594788164169296</v>
      </c>
      <c r="U95" s="75"/>
      <c r="V95" s="75"/>
      <c r="W95" s="75"/>
      <c r="X95" s="181">
        <v>0.73911086291912054</v>
      </c>
      <c r="Y95" s="182"/>
      <c r="Z95" s="74">
        <v>5.0934146038021993E-3</v>
      </c>
      <c r="AA95" s="74">
        <v>0.19934478644799855</v>
      </c>
      <c r="AB95" s="75"/>
      <c r="AC95" s="75"/>
      <c r="AD95" s="75"/>
      <c r="AE95" s="75"/>
      <c r="AF95" s="74">
        <v>0.63885877484860987</v>
      </c>
      <c r="AG95" s="75"/>
      <c r="AH95" s="75"/>
      <c r="AI95" s="74">
        <v>0.30286555649847791</v>
      </c>
      <c r="AJ95" s="74">
        <v>1.5944905013417645</v>
      </c>
      <c r="AK95" s="182"/>
      <c r="AL95" s="22">
        <f t="shared" si="66"/>
        <v>0</v>
      </c>
      <c r="AM95" s="22">
        <f t="shared" si="67"/>
        <v>0</v>
      </c>
      <c r="AN95" s="163">
        <f t="shared" si="68"/>
        <v>0.17222182979314521</v>
      </c>
      <c r="AO95" s="22">
        <f t="shared" si="35"/>
        <v>0</v>
      </c>
      <c r="AP95" s="22">
        <f t="shared" si="36"/>
        <v>0</v>
      </c>
      <c r="AQ95" s="22">
        <f t="shared" si="37"/>
        <v>0</v>
      </c>
      <c r="AR95" s="163">
        <f t="shared" si="38"/>
        <v>0</v>
      </c>
      <c r="AS95" s="22">
        <f t="shared" si="39"/>
        <v>0</v>
      </c>
      <c r="AT95" s="22">
        <f t="shared" si="40"/>
        <v>0</v>
      </c>
      <c r="AU95" s="22">
        <f t="shared" si="41"/>
        <v>0</v>
      </c>
      <c r="AV95" s="22">
        <f t="shared" si="42"/>
        <v>0</v>
      </c>
      <c r="AW95" s="22">
        <f t="shared" si="43"/>
        <v>0</v>
      </c>
      <c r="AX95" s="22">
        <f t="shared" si="44"/>
        <v>0</v>
      </c>
      <c r="AY95" s="22">
        <f t="shared" si="45"/>
        <v>0</v>
      </c>
      <c r="AZ95" s="22">
        <f t="shared" si="46"/>
        <v>0</v>
      </c>
      <c r="BA95" s="22">
        <f t="shared" si="47"/>
        <v>0</v>
      </c>
      <c r="BB95" s="183">
        <f t="shared" si="48"/>
        <v>0.17545466365840529</v>
      </c>
      <c r="BC95" s="22">
        <f t="shared" si="49"/>
        <v>0</v>
      </c>
      <c r="BD95" s="22">
        <f t="shared" si="50"/>
        <v>0</v>
      </c>
      <c r="BE95" s="22">
        <f t="shared" si="51"/>
        <v>0</v>
      </c>
      <c r="BF95" s="183">
        <f t="shared" si="52"/>
        <v>0.13855520206134009</v>
      </c>
      <c r="BG95" s="183">
        <f t="shared" si="53"/>
        <v>0</v>
      </c>
      <c r="BH95" s="22">
        <f t="shared" si="54"/>
        <v>9.548216986349715E-4</v>
      </c>
      <c r="BI95" s="22">
        <f t="shared" si="55"/>
        <v>3.7369572755419724E-2</v>
      </c>
      <c r="BJ95" s="22">
        <f t="shared" si="56"/>
        <v>0</v>
      </c>
      <c r="BK95" s="22">
        <f t="shared" si="57"/>
        <v>0</v>
      </c>
      <c r="BL95" s="22">
        <f t="shared" si="58"/>
        <v>0</v>
      </c>
      <c r="BM95" s="22">
        <f t="shared" si="59"/>
        <v>0</v>
      </c>
      <c r="BN95" s="22">
        <f t="shared" si="60"/>
        <v>0.11976174492715523</v>
      </c>
      <c r="BO95" s="22">
        <f t="shared" si="61"/>
        <v>0</v>
      </c>
      <c r="BP95" s="22">
        <f t="shared" si="62"/>
        <v>0</v>
      </c>
      <c r="BQ95" s="22">
        <f t="shared" si="63"/>
        <v>5.6775783557464522E-2</v>
      </c>
      <c r="BR95" s="22">
        <f t="shared" si="64"/>
        <v>0.29890638154843496</v>
      </c>
      <c r="BS95" s="183">
        <f t="shared" si="65"/>
        <v>0</v>
      </c>
    </row>
    <row r="96" spans="1:71" x14ac:dyDescent="0.25">
      <c r="A96" s="72">
        <v>41109</v>
      </c>
      <c r="B96" s="77" t="s">
        <v>200</v>
      </c>
      <c r="C96" s="74">
        <v>9.8609936812938361</v>
      </c>
      <c r="D96" s="74">
        <v>0.40581533902876682</v>
      </c>
      <c r="E96" s="75"/>
      <c r="F96" s="252">
        <v>1.7537738699495686</v>
      </c>
      <c r="G96" s="75"/>
      <c r="H96" s="75"/>
      <c r="I96" s="75"/>
      <c r="J96" s="179">
        <v>0.43905630982294608</v>
      </c>
      <c r="K96" s="75"/>
      <c r="L96" s="75"/>
      <c r="M96" s="75"/>
      <c r="N96" s="75"/>
      <c r="O96" s="75"/>
      <c r="P96" s="75"/>
      <c r="Q96" s="74">
        <v>7.1889640058282406E-3</v>
      </c>
      <c r="R96" s="75"/>
      <c r="S96" s="75"/>
      <c r="T96" s="181">
        <v>1.5216695523655444</v>
      </c>
      <c r="U96" s="75"/>
      <c r="V96" s="75"/>
      <c r="W96" s="75"/>
      <c r="X96" s="181">
        <v>1.450410438844504</v>
      </c>
      <c r="Y96" s="181">
        <v>0.27868010501686635</v>
      </c>
      <c r="Z96" s="74">
        <v>0.13529410201772954</v>
      </c>
      <c r="AA96" s="74">
        <v>0.18229160909098988</v>
      </c>
      <c r="AB96" s="75"/>
      <c r="AC96" s="75"/>
      <c r="AD96" s="75"/>
      <c r="AE96" s="75"/>
      <c r="AF96" s="74">
        <v>0.80698918002225506</v>
      </c>
      <c r="AG96" s="75"/>
      <c r="AH96" s="74">
        <v>8.2331800695953417E-2</v>
      </c>
      <c r="AI96" s="74">
        <v>0.13365514660052896</v>
      </c>
      <c r="AJ96" s="74">
        <v>1.9208002132615905</v>
      </c>
      <c r="AK96" s="181">
        <v>0.74303705057075897</v>
      </c>
      <c r="AL96" s="22">
        <f t="shared" si="66"/>
        <v>4.1153594875392011E-2</v>
      </c>
      <c r="AM96" s="22">
        <f t="shared" si="67"/>
        <v>0</v>
      </c>
      <c r="AN96" s="163">
        <f t="shared" si="68"/>
        <v>0.17784960893712501</v>
      </c>
      <c r="AO96" s="22">
        <f t="shared" si="35"/>
        <v>0</v>
      </c>
      <c r="AP96" s="22">
        <f t="shared" si="36"/>
        <v>0</v>
      </c>
      <c r="AQ96" s="22">
        <f t="shared" si="37"/>
        <v>0</v>
      </c>
      <c r="AR96" s="163">
        <f t="shared" si="38"/>
        <v>4.4524550366139046E-2</v>
      </c>
      <c r="AS96" s="22">
        <f t="shared" si="39"/>
        <v>0</v>
      </c>
      <c r="AT96" s="22">
        <f t="shared" si="40"/>
        <v>0</v>
      </c>
      <c r="AU96" s="22">
        <f t="shared" si="41"/>
        <v>0</v>
      </c>
      <c r="AV96" s="22">
        <f t="shared" si="42"/>
        <v>0</v>
      </c>
      <c r="AW96" s="22">
        <f t="shared" si="43"/>
        <v>0</v>
      </c>
      <c r="AX96" s="22">
        <f t="shared" si="44"/>
        <v>0</v>
      </c>
      <c r="AY96" s="22">
        <f t="shared" si="45"/>
        <v>7.2903038356728761E-4</v>
      </c>
      <c r="AZ96" s="22">
        <f t="shared" si="46"/>
        <v>0</v>
      </c>
      <c r="BA96" s="22">
        <f t="shared" si="47"/>
        <v>0</v>
      </c>
      <c r="BB96" s="183">
        <f t="shared" si="48"/>
        <v>0.15431198939434781</v>
      </c>
      <c r="BC96" s="22">
        <f t="shared" si="49"/>
        <v>0</v>
      </c>
      <c r="BD96" s="22">
        <f t="shared" si="50"/>
        <v>0</v>
      </c>
      <c r="BE96" s="22">
        <f t="shared" si="51"/>
        <v>0</v>
      </c>
      <c r="BF96" s="183">
        <f t="shared" si="52"/>
        <v>0.14708562703938374</v>
      </c>
      <c r="BG96" s="183">
        <f t="shared" si="53"/>
        <v>2.8260854232724911E-2</v>
      </c>
      <c r="BH96" s="22">
        <f t="shared" si="54"/>
        <v>1.3720128659485969E-2</v>
      </c>
      <c r="BI96" s="22">
        <f t="shared" si="55"/>
        <v>1.8486129794078921E-2</v>
      </c>
      <c r="BJ96" s="22">
        <f t="shared" si="56"/>
        <v>0</v>
      </c>
      <c r="BK96" s="22">
        <f t="shared" si="57"/>
        <v>0</v>
      </c>
      <c r="BL96" s="22">
        <f t="shared" si="58"/>
        <v>0</v>
      </c>
      <c r="BM96" s="22">
        <f t="shared" si="59"/>
        <v>0</v>
      </c>
      <c r="BN96" s="22">
        <f t="shared" si="60"/>
        <v>8.1836497020893795E-2</v>
      </c>
      <c r="BO96" s="22">
        <f t="shared" si="61"/>
        <v>0</v>
      </c>
      <c r="BP96" s="22">
        <f t="shared" si="62"/>
        <v>8.3492397781509287E-3</v>
      </c>
      <c r="BQ96" s="22">
        <f t="shared" si="63"/>
        <v>1.3553922750611931E-2</v>
      </c>
      <c r="BR96" s="22">
        <f t="shared" si="64"/>
        <v>0.19478769334426427</v>
      </c>
      <c r="BS96" s="183">
        <f t="shared" si="65"/>
        <v>7.5351133423834357E-2</v>
      </c>
    </row>
    <row r="97" spans="1:71" x14ac:dyDescent="0.25">
      <c r="A97" s="72">
        <v>41110</v>
      </c>
      <c r="B97" s="77" t="s">
        <v>201</v>
      </c>
      <c r="C97" s="74">
        <v>11.978534252316289</v>
      </c>
      <c r="D97" s="75"/>
      <c r="E97" s="75"/>
      <c r="F97" s="252">
        <v>0.46595139100075678</v>
      </c>
      <c r="G97" s="75"/>
      <c r="H97" s="75"/>
      <c r="I97" s="75"/>
      <c r="J97" s="179">
        <v>1.0604784695583935</v>
      </c>
      <c r="K97" s="74">
        <v>3.6354084892898993E-2</v>
      </c>
      <c r="L97" s="75"/>
      <c r="M97" s="75"/>
      <c r="N97" s="75"/>
      <c r="O97" s="75"/>
      <c r="P97" s="75"/>
      <c r="Q97" s="75"/>
      <c r="R97" s="75"/>
      <c r="S97" s="75"/>
      <c r="T97" s="181">
        <v>5.5179794824639279</v>
      </c>
      <c r="U97" s="75"/>
      <c r="V97" s="75"/>
      <c r="W97" s="75"/>
      <c r="X97" s="181">
        <v>0.31696537109151068</v>
      </c>
      <c r="Y97" s="181">
        <v>8.6084525446144991E-2</v>
      </c>
      <c r="Z97" s="75"/>
      <c r="AA97" s="75"/>
      <c r="AB97" s="75"/>
      <c r="AC97" s="75"/>
      <c r="AD97" s="74">
        <v>1.5297740354913429E-2</v>
      </c>
      <c r="AE97" s="74">
        <v>0.25150533085584648</v>
      </c>
      <c r="AF97" s="74">
        <v>0.50085945341527394</v>
      </c>
      <c r="AG97" s="75"/>
      <c r="AH97" s="74">
        <v>1.1378432657949478</v>
      </c>
      <c r="AI97" s="75"/>
      <c r="AJ97" s="74">
        <v>2.2819983033465063</v>
      </c>
      <c r="AK97" s="181">
        <v>0.30721683409516393</v>
      </c>
      <c r="AL97" s="22">
        <f t="shared" si="66"/>
        <v>0</v>
      </c>
      <c r="AM97" s="22">
        <f t="shared" si="67"/>
        <v>0</v>
      </c>
      <c r="AN97" s="163">
        <f t="shared" si="68"/>
        <v>3.8898865352466304E-2</v>
      </c>
      <c r="AO97" s="22">
        <f t="shared" si="35"/>
        <v>0</v>
      </c>
      <c r="AP97" s="22">
        <f t="shared" si="36"/>
        <v>0</v>
      </c>
      <c r="AQ97" s="22">
        <f t="shared" si="37"/>
        <v>0</v>
      </c>
      <c r="AR97" s="163">
        <f t="shared" si="38"/>
        <v>8.8531572162372799E-2</v>
      </c>
      <c r="AS97" s="22">
        <f t="shared" si="39"/>
        <v>3.0349360052853891E-3</v>
      </c>
      <c r="AT97" s="22">
        <f t="shared" si="40"/>
        <v>0</v>
      </c>
      <c r="AU97" s="22">
        <f t="shared" si="41"/>
        <v>0</v>
      </c>
      <c r="AV97" s="22">
        <f t="shared" si="42"/>
        <v>0</v>
      </c>
      <c r="AW97" s="22">
        <f t="shared" si="43"/>
        <v>0</v>
      </c>
      <c r="AX97" s="22">
        <f t="shared" si="44"/>
        <v>0</v>
      </c>
      <c r="AY97" s="22">
        <f t="shared" si="45"/>
        <v>0</v>
      </c>
      <c r="AZ97" s="22">
        <f t="shared" si="46"/>
        <v>0</v>
      </c>
      <c r="BA97" s="22">
        <f t="shared" si="47"/>
        <v>0</v>
      </c>
      <c r="BB97" s="183">
        <f t="shared" si="48"/>
        <v>0.46065565003472092</v>
      </c>
      <c r="BC97" s="22">
        <f t="shared" si="49"/>
        <v>0</v>
      </c>
      <c r="BD97" s="22">
        <f t="shared" si="50"/>
        <v>0</v>
      </c>
      <c r="BE97" s="22">
        <f t="shared" si="51"/>
        <v>0</v>
      </c>
      <c r="BF97" s="183">
        <f t="shared" si="52"/>
        <v>2.646111489226816E-2</v>
      </c>
      <c r="BG97" s="183">
        <f t="shared" si="53"/>
        <v>7.1865658713209301E-3</v>
      </c>
      <c r="BH97" s="22">
        <f t="shared" si="54"/>
        <v>0</v>
      </c>
      <c r="BI97" s="22">
        <f t="shared" si="55"/>
        <v>0</v>
      </c>
      <c r="BJ97" s="22">
        <f t="shared" si="56"/>
        <v>0</v>
      </c>
      <c r="BK97" s="22">
        <f t="shared" si="57"/>
        <v>0</v>
      </c>
      <c r="BL97" s="22">
        <f t="shared" si="58"/>
        <v>1.2770961816096415E-3</v>
      </c>
      <c r="BM97" s="22">
        <f t="shared" si="59"/>
        <v>2.099633607569415E-2</v>
      </c>
      <c r="BN97" s="22">
        <f t="shared" si="60"/>
        <v>4.1813083543040579E-2</v>
      </c>
      <c r="BO97" s="22">
        <f t="shared" si="61"/>
        <v>0</v>
      </c>
      <c r="BP97" s="22">
        <f t="shared" si="62"/>
        <v>9.4990191773665744E-2</v>
      </c>
      <c r="BQ97" s="22">
        <f t="shared" si="63"/>
        <v>0</v>
      </c>
      <c r="BR97" s="22">
        <f t="shared" si="64"/>
        <v>0.19050730709437486</v>
      </c>
      <c r="BS97" s="183">
        <f t="shared" si="65"/>
        <v>2.5647281013180517E-2</v>
      </c>
    </row>
    <row r="98" spans="1:71" x14ac:dyDescent="0.25">
      <c r="A98" s="72">
        <v>41111</v>
      </c>
      <c r="B98" s="77" t="s">
        <v>202</v>
      </c>
      <c r="C98" s="74">
        <v>0.94825461464972649</v>
      </c>
      <c r="D98" s="75"/>
      <c r="E98" s="75"/>
      <c r="F98" s="252"/>
      <c r="G98" s="75"/>
      <c r="H98" s="75"/>
      <c r="I98" s="75"/>
      <c r="J98" s="179">
        <v>7.0762557459953204E-2</v>
      </c>
      <c r="K98" s="75"/>
      <c r="L98" s="75"/>
      <c r="M98" s="75"/>
      <c r="N98" s="75"/>
      <c r="O98" s="75"/>
      <c r="P98" s="75"/>
      <c r="Q98" s="75"/>
      <c r="R98" s="75"/>
      <c r="S98" s="75"/>
      <c r="T98" s="181">
        <v>0.54570960934164114</v>
      </c>
      <c r="U98" s="75"/>
      <c r="V98" s="75"/>
      <c r="W98" s="75"/>
      <c r="X98" s="182"/>
      <c r="Y98" s="182"/>
      <c r="Z98" s="75"/>
      <c r="AA98" s="75"/>
      <c r="AB98" s="75"/>
      <c r="AC98" s="75"/>
      <c r="AD98" s="75"/>
      <c r="AE98" s="75"/>
      <c r="AF98" s="74">
        <v>0.17751269664992159</v>
      </c>
      <c r="AG98" s="75"/>
      <c r="AH98" s="75"/>
      <c r="AI98" s="74">
        <v>5.6475119863358425E-4</v>
      </c>
      <c r="AJ98" s="74">
        <v>0.15370499999957687</v>
      </c>
      <c r="AK98" s="182"/>
      <c r="AL98" s="22">
        <f t="shared" si="66"/>
        <v>0</v>
      </c>
      <c r="AM98" s="22">
        <f t="shared" si="67"/>
        <v>0</v>
      </c>
      <c r="AN98" s="163">
        <f t="shared" si="68"/>
        <v>0</v>
      </c>
      <c r="AO98" s="22">
        <f t="shared" si="35"/>
        <v>0</v>
      </c>
      <c r="AP98" s="22">
        <f t="shared" si="36"/>
        <v>0</v>
      </c>
      <c r="AQ98" s="22">
        <f t="shared" si="37"/>
        <v>0</v>
      </c>
      <c r="AR98" s="163">
        <f t="shared" si="38"/>
        <v>7.4624005374434185E-2</v>
      </c>
      <c r="AS98" s="22">
        <f t="shared" si="39"/>
        <v>0</v>
      </c>
      <c r="AT98" s="22">
        <f t="shared" si="40"/>
        <v>0</v>
      </c>
      <c r="AU98" s="22">
        <f t="shared" si="41"/>
        <v>0</v>
      </c>
      <c r="AV98" s="22">
        <f t="shared" si="42"/>
        <v>0</v>
      </c>
      <c r="AW98" s="22">
        <f t="shared" si="43"/>
        <v>0</v>
      </c>
      <c r="AX98" s="22">
        <f t="shared" si="44"/>
        <v>0</v>
      </c>
      <c r="AY98" s="22">
        <f t="shared" si="45"/>
        <v>0</v>
      </c>
      <c r="AZ98" s="22">
        <f t="shared" si="46"/>
        <v>0</v>
      </c>
      <c r="BA98" s="22">
        <f t="shared" si="47"/>
        <v>0</v>
      </c>
      <c r="BB98" s="183">
        <f t="shared" si="48"/>
        <v>0.57548848264051911</v>
      </c>
      <c r="BC98" s="22">
        <f t="shared" si="49"/>
        <v>0</v>
      </c>
      <c r="BD98" s="22">
        <f t="shared" si="50"/>
        <v>0</v>
      </c>
      <c r="BE98" s="22">
        <f t="shared" si="51"/>
        <v>0</v>
      </c>
      <c r="BF98" s="183">
        <f t="shared" si="52"/>
        <v>0</v>
      </c>
      <c r="BG98" s="183">
        <f t="shared" si="53"/>
        <v>0</v>
      </c>
      <c r="BH98" s="22">
        <f t="shared" si="54"/>
        <v>0</v>
      </c>
      <c r="BI98" s="22">
        <f t="shared" si="55"/>
        <v>0</v>
      </c>
      <c r="BJ98" s="22">
        <f t="shared" si="56"/>
        <v>0</v>
      </c>
      <c r="BK98" s="22">
        <f t="shared" si="57"/>
        <v>0</v>
      </c>
      <c r="BL98" s="22">
        <f t="shared" si="58"/>
        <v>0</v>
      </c>
      <c r="BM98" s="22">
        <f t="shared" si="59"/>
        <v>0</v>
      </c>
      <c r="BN98" s="22">
        <f t="shared" si="60"/>
        <v>0.18719940183522607</v>
      </c>
      <c r="BO98" s="22">
        <f t="shared" si="61"/>
        <v>0</v>
      </c>
      <c r="BP98" s="22">
        <f t="shared" si="62"/>
        <v>0</v>
      </c>
      <c r="BQ98" s="22">
        <f t="shared" si="63"/>
        <v>5.955691540105992E-4</v>
      </c>
      <c r="BR98" s="22">
        <f t="shared" si="64"/>
        <v>0.16209254099581008</v>
      </c>
      <c r="BS98" s="183">
        <f t="shared" si="65"/>
        <v>0</v>
      </c>
    </row>
    <row r="99" spans="1:71" x14ac:dyDescent="0.25">
      <c r="A99" s="72">
        <v>41113</v>
      </c>
      <c r="B99" s="77" t="s">
        <v>203</v>
      </c>
      <c r="C99" s="74">
        <v>2.5426683150352627</v>
      </c>
      <c r="D99" s="75"/>
      <c r="E99" s="75"/>
      <c r="F99" s="252">
        <v>0.90827627892816021</v>
      </c>
      <c r="G99" s="75"/>
      <c r="H99" s="75"/>
      <c r="I99" s="75"/>
      <c r="J99" s="179">
        <v>5.5746358396139305E-2</v>
      </c>
      <c r="K99" s="75"/>
      <c r="L99" s="75"/>
      <c r="M99" s="75"/>
      <c r="N99" s="75"/>
      <c r="O99" s="75"/>
      <c r="P99" s="75"/>
      <c r="Q99" s="75"/>
      <c r="R99" s="75"/>
      <c r="S99" s="75"/>
      <c r="T99" s="182"/>
      <c r="U99" s="75"/>
      <c r="V99" s="75"/>
      <c r="W99" s="75"/>
      <c r="X99" s="181">
        <v>0.65999780110545536</v>
      </c>
      <c r="Y99" s="182"/>
      <c r="Z99" s="75"/>
      <c r="AA99" s="75"/>
      <c r="AB99" s="75"/>
      <c r="AC99" s="75"/>
      <c r="AD99" s="75"/>
      <c r="AE99" s="75"/>
      <c r="AF99" s="74">
        <v>0.58207269804201744</v>
      </c>
      <c r="AG99" s="75"/>
      <c r="AH99" s="75"/>
      <c r="AI99" s="74">
        <v>0.26102214871205298</v>
      </c>
      <c r="AJ99" s="74">
        <v>7.5553029851436415E-2</v>
      </c>
      <c r="AK99" s="182"/>
      <c r="AL99" s="22">
        <f t="shared" si="66"/>
        <v>0</v>
      </c>
      <c r="AM99" s="22">
        <f t="shared" si="67"/>
        <v>0</v>
      </c>
      <c r="AN99" s="163">
        <f t="shared" si="68"/>
        <v>0.35721382673365487</v>
      </c>
      <c r="AO99" s="22">
        <f t="shared" si="35"/>
        <v>0</v>
      </c>
      <c r="AP99" s="22">
        <f t="shared" si="36"/>
        <v>0</v>
      </c>
      <c r="AQ99" s="22">
        <f t="shared" si="37"/>
        <v>0</v>
      </c>
      <c r="AR99" s="163">
        <f t="shared" si="38"/>
        <v>2.1924353273488687E-2</v>
      </c>
      <c r="AS99" s="22">
        <f t="shared" si="39"/>
        <v>0</v>
      </c>
      <c r="AT99" s="22">
        <f t="shared" si="40"/>
        <v>0</v>
      </c>
      <c r="AU99" s="22">
        <f t="shared" si="41"/>
        <v>0</v>
      </c>
      <c r="AV99" s="22">
        <f t="shared" si="42"/>
        <v>0</v>
      </c>
      <c r="AW99" s="22">
        <f t="shared" si="43"/>
        <v>0</v>
      </c>
      <c r="AX99" s="22">
        <f t="shared" si="44"/>
        <v>0</v>
      </c>
      <c r="AY99" s="22">
        <f t="shared" si="45"/>
        <v>0</v>
      </c>
      <c r="AZ99" s="22">
        <f t="shared" si="46"/>
        <v>0</v>
      </c>
      <c r="BA99" s="22">
        <f t="shared" si="47"/>
        <v>0</v>
      </c>
      <c r="BB99" s="183">
        <f t="shared" si="48"/>
        <v>0</v>
      </c>
      <c r="BC99" s="22">
        <f t="shared" si="49"/>
        <v>0</v>
      </c>
      <c r="BD99" s="22">
        <f t="shared" si="50"/>
        <v>0</v>
      </c>
      <c r="BE99" s="22">
        <f t="shared" si="51"/>
        <v>0</v>
      </c>
      <c r="BF99" s="183">
        <f t="shared" si="52"/>
        <v>0.25956897217099373</v>
      </c>
      <c r="BG99" s="183">
        <f t="shared" si="53"/>
        <v>0</v>
      </c>
      <c r="BH99" s="22">
        <f t="shared" si="54"/>
        <v>0</v>
      </c>
      <c r="BI99" s="22">
        <f t="shared" si="55"/>
        <v>0</v>
      </c>
      <c r="BJ99" s="22">
        <f t="shared" si="56"/>
        <v>0</v>
      </c>
      <c r="BK99" s="22">
        <f t="shared" si="57"/>
        <v>0</v>
      </c>
      <c r="BL99" s="22">
        <f t="shared" si="58"/>
        <v>0</v>
      </c>
      <c r="BM99" s="22">
        <f t="shared" si="59"/>
        <v>0</v>
      </c>
      <c r="BN99" s="22">
        <f t="shared" si="60"/>
        <v>0.22892199293164403</v>
      </c>
      <c r="BO99" s="22">
        <f t="shared" si="61"/>
        <v>0</v>
      </c>
      <c r="BP99" s="22">
        <f t="shared" si="62"/>
        <v>0</v>
      </c>
      <c r="BQ99" s="22">
        <f t="shared" si="63"/>
        <v>0.10265678270680505</v>
      </c>
      <c r="BR99" s="22">
        <f t="shared" si="64"/>
        <v>2.9714072183413605E-2</v>
      </c>
      <c r="BS99" s="183">
        <f t="shared" si="65"/>
        <v>0</v>
      </c>
    </row>
    <row r="100" spans="1:71" x14ac:dyDescent="0.25">
      <c r="A100" s="72">
        <v>41115</v>
      </c>
      <c r="B100" s="77" t="s">
        <v>204</v>
      </c>
      <c r="C100" s="74">
        <v>8.497218965607491</v>
      </c>
      <c r="D100" s="75"/>
      <c r="E100" s="75"/>
      <c r="F100" s="252">
        <v>3.1972820145277705</v>
      </c>
      <c r="G100" s="75"/>
      <c r="H100" s="75"/>
      <c r="I100" s="75"/>
      <c r="J100" s="179">
        <v>0.26746661155746898</v>
      </c>
      <c r="K100" s="75"/>
      <c r="L100" s="75"/>
      <c r="M100" s="75"/>
      <c r="N100" s="74">
        <v>2.4412528126875515E-3</v>
      </c>
      <c r="O100" s="75"/>
      <c r="P100" s="75"/>
      <c r="Q100" s="75"/>
      <c r="R100" s="75"/>
      <c r="S100" s="75"/>
      <c r="T100" s="181">
        <v>0.16909512485583686</v>
      </c>
      <c r="U100" s="74">
        <v>0.15145046671828638</v>
      </c>
      <c r="V100" s="75"/>
      <c r="W100" s="75"/>
      <c r="X100" s="181">
        <v>1.4414539732807876</v>
      </c>
      <c r="Y100" s="182"/>
      <c r="Z100" s="74">
        <v>0.35586538006270629</v>
      </c>
      <c r="AA100" s="74">
        <v>0.27462081611816569</v>
      </c>
      <c r="AB100" s="75"/>
      <c r="AC100" s="75"/>
      <c r="AD100" s="75"/>
      <c r="AE100" s="75"/>
      <c r="AF100" s="74">
        <v>0.24492445766267373</v>
      </c>
      <c r="AG100" s="75"/>
      <c r="AH100" s="75"/>
      <c r="AI100" s="74">
        <v>0.64760135750242598</v>
      </c>
      <c r="AJ100" s="74">
        <v>1.7450175105086874</v>
      </c>
      <c r="AK100" s="182"/>
      <c r="AL100" s="22">
        <f t="shared" si="66"/>
        <v>0</v>
      </c>
      <c r="AM100" s="22">
        <f t="shared" si="67"/>
        <v>0</v>
      </c>
      <c r="AN100" s="163">
        <f t="shared" si="68"/>
        <v>0.37627393473897436</v>
      </c>
      <c r="AO100" s="22">
        <f t="shared" si="35"/>
        <v>0</v>
      </c>
      <c r="AP100" s="22">
        <f t="shared" si="36"/>
        <v>0</v>
      </c>
      <c r="AQ100" s="22">
        <f t="shared" si="37"/>
        <v>0</v>
      </c>
      <c r="AR100" s="163">
        <f t="shared" si="38"/>
        <v>3.1476958830888128E-2</v>
      </c>
      <c r="AS100" s="22">
        <f t="shared" si="39"/>
        <v>0</v>
      </c>
      <c r="AT100" s="22">
        <f t="shared" si="40"/>
        <v>0</v>
      </c>
      <c r="AU100" s="22">
        <f t="shared" si="41"/>
        <v>0</v>
      </c>
      <c r="AV100" s="22">
        <f t="shared" si="42"/>
        <v>2.8730021228928255E-4</v>
      </c>
      <c r="AW100" s="22">
        <f t="shared" si="43"/>
        <v>0</v>
      </c>
      <c r="AX100" s="22">
        <f t="shared" si="44"/>
        <v>0</v>
      </c>
      <c r="AY100" s="22">
        <f t="shared" si="45"/>
        <v>0</v>
      </c>
      <c r="AZ100" s="22">
        <f t="shared" si="46"/>
        <v>0</v>
      </c>
      <c r="BA100" s="22">
        <f t="shared" si="47"/>
        <v>0</v>
      </c>
      <c r="BB100" s="183">
        <f t="shared" si="48"/>
        <v>1.9900055010968833E-2</v>
      </c>
      <c r="BC100" s="22">
        <f t="shared" si="49"/>
        <v>1.7823533479751706E-2</v>
      </c>
      <c r="BD100" s="22">
        <f t="shared" si="50"/>
        <v>0</v>
      </c>
      <c r="BE100" s="22">
        <f t="shared" si="51"/>
        <v>0</v>
      </c>
      <c r="BF100" s="183">
        <f t="shared" si="52"/>
        <v>0.16963832274007229</v>
      </c>
      <c r="BG100" s="183">
        <f t="shared" si="53"/>
        <v>0</v>
      </c>
      <c r="BH100" s="22">
        <f t="shared" si="54"/>
        <v>4.1880217692761811E-2</v>
      </c>
      <c r="BI100" s="22">
        <f t="shared" si="55"/>
        <v>3.2318905424197464E-2</v>
      </c>
      <c r="BJ100" s="22">
        <f t="shared" si="56"/>
        <v>0</v>
      </c>
      <c r="BK100" s="22">
        <f t="shared" si="57"/>
        <v>0</v>
      </c>
      <c r="BL100" s="22">
        <f t="shared" si="58"/>
        <v>0</v>
      </c>
      <c r="BM100" s="22">
        <f t="shared" si="59"/>
        <v>0</v>
      </c>
      <c r="BN100" s="22">
        <f t="shared" si="60"/>
        <v>2.8824072752980212E-2</v>
      </c>
      <c r="BO100" s="22">
        <f t="shared" si="61"/>
        <v>0</v>
      </c>
      <c r="BP100" s="22">
        <f t="shared" si="62"/>
        <v>0</v>
      </c>
      <c r="BQ100" s="22">
        <f t="shared" si="63"/>
        <v>7.6213330517148403E-2</v>
      </c>
      <c r="BR100" s="22">
        <f t="shared" si="64"/>
        <v>0.20536336859996757</v>
      </c>
      <c r="BS100" s="183">
        <f t="shared" si="65"/>
        <v>0</v>
      </c>
    </row>
    <row r="101" spans="1:71" x14ac:dyDescent="0.25">
      <c r="A101" s="72">
        <v>41118</v>
      </c>
      <c r="B101" s="77" t="s">
        <v>205</v>
      </c>
      <c r="C101" s="74">
        <v>45.670514138162801</v>
      </c>
      <c r="D101" s="74">
        <v>2.4664805947576878</v>
      </c>
      <c r="E101" s="75"/>
      <c r="F101" s="199">
        <v>1.2820336354150359</v>
      </c>
      <c r="G101" s="75"/>
      <c r="H101" s="75"/>
      <c r="I101" s="75"/>
      <c r="J101" s="179">
        <v>2.4198584202520674</v>
      </c>
      <c r="K101" s="74">
        <v>0.14167904793712305</v>
      </c>
      <c r="L101" s="75"/>
      <c r="M101" s="75"/>
      <c r="N101" s="75"/>
      <c r="O101" s="75"/>
      <c r="P101" s="75"/>
      <c r="Q101" s="75"/>
      <c r="R101" s="75"/>
      <c r="S101" s="75"/>
      <c r="T101" s="181">
        <v>15.141349282336815</v>
      </c>
      <c r="U101" s="74">
        <v>1.4930261935235223E-2</v>
      </c>
      <c r="V101" s="75"/>
      <c r="W101" s="75"/>
      <c r="X101" s="181">
        <v>0.3743478522745039</v>
      </c>
      <c r="Y101" s="181">
        <v>6.3710519850585392</v>
      </c>
      <c r="Z101" s="74">
        <v>0.1522324678504354</v>
      </c>
      <c r="AA101" s="74">
        <v>1.5980103051882626E-2</v>
      </c>
      <c r="AB101" s="75"/>
      <c r="AC101" s="75"/>
      <c r="AD101" s="74">
        <v>0.39834708771401167</v>
      </c>
      <c r="AE101" s="75"/>
      <c r="AF101" s="74">
        <v>1.4657106222847331</v>
      </c>
      <c r="AG101" s="75"/>
      <c r="AH101" s="74">
        <v>0.56296162753218626</v>
      </c>
      <c r="AI101" s="74">
        <v>1.2507973603046941E-2</v>
      </c>
      <c r="AJ101" s="74">
        <v>10.393461461801069</v>
      </c>
      <c r="AK101" s="181">
        <v>4.4575817143584544</v>
      </c>
      <c r="AL101" s="22">
        <f t="shared" si="66"/>
        <v>5.4005973904652574E-2</v>
      </c>
      <c r="AM101" s="22">
        <f t="shared" si="67"/>
        <v>0</v>
      </c>
      <c r="AN101" s="163">
        <f t="shared" si="68"/>
        <v>2.8071364196527698E-2</v>
      </c>
      <c r="AO101" s="22">
        <f t="shared" si="35"/>
        <v>0</v>
      </c>
      <c r="AP101" s="22">
        <f t="shared" si="36"/>
        <v>0</v>
      </c>
      <c r="AQ101" s="22">
        <f t="shared" si="37"/>
        <v>0</v>
      </c>
      <c r="AR101" s="163">
        <f t="shared" si="38"/>
        <v>5.2985136382119359E-2</v>
      </c>
      <c r="AS101" s="22">
        <f t="shared" si="39"/>
        <v>3.1021995396967594E-3</v>
      </c>
      <c r="AT101" s="22">
        <f t="shared" si="40"/>
        <v>0</v>
      </c>
      <c r="AU101" s="22">
        <f t="shared" si="41"/>
        <v>0</v>
      </c>
      <c r="AV101" s="22">
        <f t="shared" si="42"/>
        <v>0</v>
      </c>
      <c r="AW101" s="22">
        <f t="shared" si="43"/>
        <v>0</v>
      </c>
      <c r="AX101" s="22">
        <f t="shared" si="44"/>
        <v>0</v>
      </c>
      <c r="AY101" s="22">
        <f t="shared" si="45"/>
        <v>0</v>
      </c>
      <c r="AZ101" s="22">
        <f t="shared" si="46"/>
        <v>0</v>
      </c>
      <c r="BA101" s="22">
        <f t="shared" si="47"/>
        <v>0</v>
      </c>
      <c r="BB101" s="183">
        <f t="shared" si="48"/>
        <v>0.33153446086748833</v>
      </c>
      <c r="BC101" s="22">
        <f t="shared" si="49"/>
        <v>3.2691249960681567E-4</v>
      </c>
      <c r="BD101" s="22">
        <f t="shared" si="50"/>
        <v>0</v>
      </c>
      <c r="BE101" s="22">
        <f t="shared" si="51"/>
        <v>0</v>
      </c>
      <c r="BF101" s="183">
        <f t="shared" si="52"/>
        <v>8.1967076425289113E-3</v>
      </c>
      <c r="BG101" s="183">
        <f t="shared" si="53"/>
        <v>0.13950033419340932</v>
      </c>
      <c r="BH101" s="22">
        <f t="shared" si="54"/>
        <v>3.3332768575781838E-3</v>
      </c>
      <c r="BI101" s="22">
        <f t="shared" si="55"/>
        <v>3.4989978443289438E-4</v>
      </c>
      <c r="BJ101" s="22">
        <f t="shared" si="56"/>
        <v>0</v>
      </c>
      <c r="BK101" s="22">
        <f t="shared" si="57"/>
        <v>0</v>
      </c>
      <c r="BL101" s="22">
        <f t="shared" si="58"/>
        <v>8.7221940727211598E-3</v>
      </c>
      <c r="BM101" s="22">
        <f t="shared" si="59"/>
        <v>0</v>
      </c>
      <c r="BN101" s="22">
        <f t="shared" si="60"/>
        <v>3.2093149156382457E-2</v>
      </c>
      <c r="BO101" s="22">
        <f t="shared" si="61"/>
        <v>0</v>
      </c>
      <c r="BP101" s="22">
        <f t="shared" si="62"/>
        <v>1.2326588350398465E-2</v>
      </c>
      <c r="BQ101" s="22">
        <f t="shared" si="63"/>
        <v>2.7387415795687595E-4</v>
      </c>
      <c r="BR101" s="22">
        <f t="shared" si="64"/>
        <v>0.22757487315248262</v>
      </c>
      <c r="BS101" s="183">
        <f t="shared" si="65"/>
        <v>9.7603055242017664E-2</v>
      </c>
    </row>
    <row r="102" spans="1:71" x14ac:dyDescent="0.25">
      <c r="A102" s="72">
        <v>41120</v>
      </c>
      <c r="B102" s="77" t="s">
        <v>206</v>
      </c>
      <c r="C102" s="74">
        <v>6.7434969368807005</v>
      </c>
      <c r="D102" s="75"/>
      <c r="E102" s="75"/>
      <c r="F102" s="252">
        <v>0.50190434111535254</v>
      </c>
      <c r="G102" s="75"/>
      <c r="H102" s="75"/>
      <c r="I102" s="75"/>
      <c r="J102" s="179">
        <v>0.16821076335239665</v>
      </c>
      <c r="K102" s="75"/>
      <c r="L102" s="75"/>
      <c r="M102" s="75"/>
      <c r="N102" s="75"/>
      <c r="O102" s="75"/>
      <c r="P102" s="75"/>
      <c r="Q102" s="75"/>
      <c r="R102" s="75"/>
      <c r="S102" s="75"/>
      <c r="T102" s="181">
        <v>1.5536162746092428</v>
      </c>
      <c r="U102" s="75"/>
      <c r="V102" s="75"/>
      <c r="W102" s="75"/>
      <c r="X102" s="181">
        <v>5.3967895118414606E-3</v>
      </c>
      <c r="Y102" s="181">
        <v>1.8071186210243284</v>
      </c>
      <c r="Z102" s="75"/>
      <c r="AA102" s="75"/>
      <c r="AB102" s="75"/>
      <c r="AC102" s="75"/>
      <c r="AD102" s="74">
        <v>0.19399529665773754</v>
      </c>
      <c r="AE102" s="75"/>
      <c r="AF102" s="74">
        <v>0.81637672382716753</v>
      </c>
      <c r="AG102" s="75"/>
      <c r="AH102" s="75"/>
      <c r="AI102" s="74">
        <v>0.32029922585685366</v>
      </c>
      <c r="AJ102" s="74">
        <v>0.98121201600071206</v>
      </c>
      <c r="AK102" s="181">
        <v>0.39536688492506916</v>
      </c>
      <c r="AL102" s="22">
        <f t="shared" si="66"/>
        <v>0</v>
      </c>
      <c r="AM102" s="22">
        <f t="shared" si="67"/>
        <v>0</v>
      </c>
      <c r="AN102" s="163">
        <f t="shared" si="68"/>
        <v>7.4427903773545023E-2</v>
      </c>
      <c r="AO102" s="22">
        <f t="shared" si="35"/>
        <v>0</v>
      </c>
      <c r="AP102" s="22">
        <f t="shared" si="36"/>
        <v>0</v>
      </c>
      <c r="AQ102" s="22">
        <f t="shared" si="37"/>
        <v>0</v>
      </c>
      <c r="AR102" s="163">
        <f t="shared" si="38"/>
        <v>2.4944144696268648E-2</v>
      </c>
      <c r="AS102" s="22">
        <f t="shared" si="39"/>
        <v>0</v>
      </c>
      <c r="AT102" s="22">
        <f t="shared" si="40"/>
        <v>0</v>
      </c>
      <c r="AU102" s="22">
        <f t="shared" si="41"/>
        <v>0</v>
      </c>
      <c r="AV102" s="22">
        <f t="shared" si="42"/>
        <v>0</v>
      </c>
      <c r="AW102" s="22">
        <f t="shared" si="43"/>
        <v>0</v>
      </c>
      <c r="AX102" s="22">
        <f t="shared" si="44"/>
        <v>0</v>
      </c>
      <c r="AY102" s="22">
        <f t="shared" si="45"/>
        <v>0</v>
      </c>
      <c r="AZ102" s="22">
        <f t="shared" si="46"/>
        <v>0</v>
      </c>
      <c r="BA102" s="22">
        <f t="shared" si="47"/>
        <v>0</v>
      </c>
      <c r="BB102" s="183">
        <f t="shared" si="48"/>
        <v>0.23038733303375525</v>
      </c>
      <c r="BC102" s="22">
        <f t="shared" si="49"/>
        <v>0</v>
      </c>
      <c r="BD102" s="22">
        <f t="shared" si="50"/>
        <v>0</v>
      </c>
      <c r="BE102" s="22">
        <f t="shared" si="51"/>
        <v>0</v>
      </c>
      <c r="BF102" s="183">
        <f t="shared" si="52"/>
        <v>8.0029539011517966E-4</v>
      </c>
      <c r="BG102" s="183">
        <f t="shared" si="53"/>
        <v>0.26797945308480203</v>
      </c>
      <c r="BH102" s="22">
        <f t="shared" si="54"/>
        <v>0</v>
      </c>
      <c r="BI102" s="22">
        <f t="shared" si="55"/>
        <v>0</v>
      </c>
      <c r="BJ102" s="22">
        <f t="shared" si="56"/>
        <v>0</v>
      </c>
      <c r="BK102" s="22">
        <f t="shared" si="57"/>
        <v>0</v>
      </c>
      <c r="BL102" s="22">
        <f t="shared" si="58"/>
        <v>2.8767759290697144E-2</v>
      </c>
      <c r="BM102" s="22">
        <f t="shared" si="59"/>
        <v>0</v>
      </c>
      <c r="BN102" s="22">
        <f t="shared" si="60"/>
        <v>0.12106133234262191</v>
      </c>
      <c r="BO102" s="22">
        <f t="shared" si="61"/>
        <v>0</v>
      </c>
      <c r="BP102" s="22">
        <f t="shared" si="62"/>
        <v>0</v>
      </c>
      <c r="BQ102" s="22">
        <f t="shared" si="63"/>
        <v>4.74974970486177E-2</v>
      </c>
      <c r="BR102" s="22">
        <f t="shared" si="64"/>
        <v>0.14550492499438802</v>
      </c>
      <c r="BS102" s="183">
        <f t="shared" si="65"/>
        <v>5.8629356345188996E-2</v>
      </c>
    </row>
    <row r="103" spans="1:71" x14ac:dyDescent="0.25">
      <c r="A103" s="72">
        <v>41122</v>
      </c>
      <c r="B103" s="77" t="s">
        <v>207</v>
      </c>
      <c r="C103" s="74">
        <v>7.9951422876788696</v>
      </c>
      <c r="D103" s="75"/>
      <c r="E103" s="75"/>
      <c r="F103" s="252">
        <v>2.9264218313068104</v>
      </c>
      <c r="G103" s="75"/>
      <c r="H103" s="75"/>
      <c r="I103" s="75"/>
      <c r="J103" s="179">
        <v>0.14396971047339829</v>
      </c>
      <c r="K103" s="75"/>
      <c r="L103" s="75"/>
      <c r="M103" s="75"/>
      <c r="N103" s="75"/>
      <c r="O103" s="75"/>
      <c r="P103" s="75"/>
      <c r="Q103" s="75"/>
      <c r="R103" s="75"/>
      <c r="S103" s="75"/>
      <c r="T103" s="182"/>
      <c r="U103" s="74">
        <v>3.385398444171106E-2</v>
      </c>
      <c r="V103" s="75"/>
      <c r="W103" s="75"/>
      <c r="X103" s="181">
        <v>2.2617956693350947</v>
      </c>
      <c r="Y103" s="182"/>
      <c r="Z103" s="74">
        <v>3.3451619097052999E-2</v>
      </c>
      <c r="AA103" s="74">
        <v>0.81162663886315656</v>
      </c>
      <c r="AB103" s="75"/>
      <c r="AC103" s="75"/>
      <c r="AD103" s="75"/>
      <c r="AE103" s="75"/>
      <c r="AF103" s="74">
        <v>0.43434301007911313</v>
      </c>
      <c r="AG103" s="75"/>
      <c r="AH103" s="75"/>
      <c r="AI103" s="74">
        <v>3.1689463996872739E-3</v>
      </c>
      <c r="AJ103" s="74">
        <v>1.3465108776828445</v>
      </c>
      <c r="AK103" s="182"/>
      <c r="AL103" s="22">
        <f t="shared" si="66"/>
        <v>0</v>
      </c>
      <c r="AM103" s="22">
        <f t="shared" si="67"/>
        <v>0</v>
      </c>
      <c r="AN103" s="163">
        <f t="shared" si="68"/>
        <v>0.36602498442293546</v>
      </c>
      <c r="AO103" s="22">
        <f t="shared" si="35"/>
        <v>0</v>
      </c>
      <c r="AP103" s="22">
        <f t="shared" si="36"/>
        <v>0</v>
      </c>
      <c r="AQ103" s="22">
        <f t="shared" si="37"/>
        <v>0</v>
      </c>
      <c r="AR103" s="163">
        <f t="shared" si="38"/>
        <v>1.8007148002264665E-2</v>
      </c>
      <c r="AS103" s="22">
        <f t="shared" si="39"/>
        <v>0</v>
      </c>
      <c r="AT103" s="22">
        <f t="shared" si="40"/>
        <v>0</v>
      </c>
      <c r="AU103" s="22">
        <f t="shared" si="41"/>
        <v>0</v>
      </c>
      <c r="AV103" s="22">
        <f t="shared" si="42"/>
        <v>0</v>
      </c>
      <c r="AW103" s="22">
        <f t="shared" si="43"/>
        <v>0</v>
      </c>
      <c r="AX103" s="22">
        <f t="shared" si="44"/>
        <v>0</v>
      </c>
      <c r="AY103" s="22">
        <f t="shared" si="45"/>
        <v>0</v>
      </c>
      <c r="AZ103" s="22">
        <f t="shared" si="46"/>
        <v>0</v>
      </c>
      <c r="BA103" s="22">
        <f t="shared" si="47"/>
        <v>0</v>
      </c>
      <c r="BB103" s="183">
        <f t="shared" si="48"/>
        <v>0</v>
      </c>
      <c r="BC103" s="22">
        <f t="shared" si="49"/>
        <v>4.2343191932784812E-3</v>
      </c>
      <c r="BD103" s="22">
        <f t="shared" si="50"/>
        <v>0</v>
      </c>
      <c r="BE103" s="22">
        <f t="shared" si="51"/>
        <v>0</v>
      </c>
      <c r="BF103" s="183">
        <f t="shared" si="52"/>
        <v>0.28289623723403851</v>
      </c>
      <c r="BG103" s="183">
        <f t="shared" si="53"/>
        <v>0</v>
      </c>
      <c r="BH103" s="22">
        <f t="shared" si="54"/>
        <v>4.1839929664046786E-3</v>
      </c>
      <c r="BI103" s="22">
        <f t="shared" si="55"/>
        <v>0.10151497117367578</v>
      </c>
      <c r="BJ103" s="22">
        <f t="shared" si="56"/>
        <v>0</v>
      </c>
      <c r="BK103" s="22">
        <f t="shared" si="57"/>
        <v>0</v>
      </c>
      <c r="BL103" s="22">
        <f t="shared" si="58"/>
        <v>0</v>
      </c>
      <c r="BM103" s="22">
        <f t="shared" si="59"/>
        <v>0</v>
      </c>
      <c r="BN103" s="22">
        <f t="shared" si="60"/>
        <v>5.4325863687062735E-2</v>
      </c>
      <c r="BO103" s="22">
        <f t="shared" si="61"/>
        <v>0</v>
      </c>
      <c r="BP103" s="22">
        <f t="shared" si="62"/>
        <v>0</v>
      </c>
      <c r="BQ103" s="22">
        <f t="shared" si="63"/>
        <v>3.9635897469528025E-4</v>
      </c>
      <c r="BR103" s="22">
        <f t="shared" si="64"/>
        <v>0.16841612434564443</v>
      </c>
      <c r="BS103" s="183">
        <f t="shared" si="65"/>
        <v>0</v>
      </c>
    </row>
    <row r="104" spans="1:71" x14ac:dyDescent="0.25">
      <c r="A104" s="72">
        <v>41123</v>
      </c>
      <c r="B104" s="77" t="s">
        <v>208</v>
      </c>
      <c r="C104" s="74">
        <v>3.5160667511869037</v>
      </c>
      <c r="D104" s="75"/>
      <c r="E104" s="75"/>
      <c r="F104" s="252">
        <v>0.40192965011950982</v>
      </c>
      <c r="G104" s="75"/>
      <c r="H104" s="75"/>
      <c r="I104" s="75"/>
      <c r="J104" s="179">
        <v>0.23102457087506392</v>
      </c>
      <c r="K104" s="75"/>
      <c r="L104" s="75"/>
      <c r="M104" s="75"/>
      <c r="N104" s="75"/>
      <c r="O104" s="75"/>
      <c r="P104" s="75"/>
      <c r="Q104" s="75"/>
      <c r="R104" s="75"/>
      <c r="S104" s="75"/>
      <c r="T104" s="182"/>
      <c r="U104" s="75"/>
      <c r="V104" s="75"/>
      <c r="W104" s="75"/>
      <c r="X104" s="181">
        <v>1.4309297917780524</v>
      </c>
      <c r="Y104" s="181">
        <v>0.46896935831161374</v>
      </c>
      <c r="Z104" s="75"/>
      <c r="AA104" s="74">
        <v>3.7500437304341834E-2</v>
      </c>
      <c r="AB104" s="75"/>
      <c r="AC104" s="75"/>
      <c r="AD104" s="74">
        <v>1.4661664986385981E-2</v>
      </c>
      <c r="AE104" s="75"/>
      <c r="AF104" s="74">
        <v>0.59534278458585921</v>
      </c>
      <c r="AG104" s="75"/>
      <c r="AH104" s="75"/>
      <c r="AI104" s="75"/>
      <c r="AJ104" s="74">
        <v>0.3357084932260761</v>
      </c>
      <c r="AK104" s="182"/>
      <c r="AL104" s="22">
        <f t="shared" si="66"/>
        <v>0</v>
      </c>
      <c r="AM104" s="22">
        <f t="shared" si="67"/>
        <v>0</v>
      </c>
      <c r="AN104" s="163">
        <f t="shared" si="68"/>
        <v>0.11431229227483584</v>
      </c>
      <c r="AO104" s="22">
        <f t="shared" si="35"/>
        <v>0</v>
      </c>
      <c r="AP104" s="22">
        <f t="shared" si="36"/>
        <v>0</v>
      </c>
      <c r="AQ104" s="22">
        <f t="shared" si="37"/>
        <v>0</v>
      </c>
      <c r="AR104" s="163">
        <f t="shared" si="38"/>
        <v>6.5705399590914468E-2</v>
      </c>
      <c r="AS104" s="22">
        <f t="shared" si="39"/>
        <v>0</v>
      </c>
      <c r="AT104" s="22">
        <f t="shared" si="40"/>
        <v>0</v>
      </c>
      <c r="AU104" s="22">
        <f t="shared" si="41"/>
        <v>0</v>
      </c>
      <c r="AV104" s="22">
        <f t="shared" si="42"/>
        <v>0</v>
      </c>
      <c r="AW104" s="22">
        <f t="shared" si="43"/>
        <v>0</v>
      </c>
      <c r="AX104" s="22">
        <f t="shared" si="44"/>
        <v>0</v>
      </c>
      <c r="AY104" s="22">
        <f t="shared" si="45"/>
        <v>0</v>
      </c>
      <c r="AZ104" s="22">
        <f t="shared" si="46"/>
        <v>0</v>
      </c>
      <c r="BA104" s="22">
        <f t="shared" si="47"/>
        <v>0</v>
      </c>
      <c r="BB104" s="183">
        <f t="shared" si="48"/>
        <v>0</v>
      </c>
      <c r="BC104" s="22">
        <f t="shared" si="49"/>
        <v>0</v>
      </c>
      <c r="BD104" s="22">
        <f t="shared" si="50"/>
        <v>0</v>
      </c>
      <c r="BE104" s="22">
        <f t="shared" si="51"/>
        <v>0</v>
      </c>
      <c r="BF104" s="183">
        <f t="shared" si="52"/>
        <v>0.40696889252600782</v>
      </c>
      <c r="BG104" s="183">
        <f t="shared" si="53"/>
        <v>0.13337896902932966</v>
      </c>
      <c r="BH104" s="22">
        <f t="shared" si="54"/>
        <v>0</v>
      </c>
      <c r="BI104" s="22">
        <f t="shared" si="55"/>
        <v>1.0665450902399102E-2</v>
      </c>
      <c r="BJ104" s="22">
        <f t="shared" si="56"/>
        <v>0</v>
      </c>
      <c r="BK104" s="22">
        <f t="shared" si="57"/>
        <v>0</v>
      </c>
      <c r="BL104" s="22">
        <f t="shared" si="58"/>
        <v>4.1699051877888008E-3</v>
      </c>
      <c r="BM104" s="22">
        <f t="shared" si="59"/>
        <v>0</v>
      </c>
      <c r="BN104" s="22">
        <f t="shared" si="60"/>
        <v>0.16932067185154889</v>
      </c>
      <c r="BO104" s="22">
        <f t="shared" si="61"/>
        <v>0</v>
      </c>
      <c r="BP104" s="22">
        <f t="shared" si="62"/>
        <v>0</v>
      </c>
      <c r="BQ104" s="22">
        <f t="shared" si="63"/>
        <v>0</v>
      </c>
      <c r="BR104" s="22">
        <f t="shared" si="64"/>
        <v>9.5478418637175322E-2</v>
      </c>
      <c r="BS104" s="183">
        <f t="shared" si="65"/>
        <v>0</v>
      </c>
    </row>
    <row r="105" spans="1:71" x14ac:dyDescent="0.25">
      <c r="A105" s="72">
        <v>41201</v>
      </c>
      <c r="B105" s="77" t="s">
        <v>209</v>
      </c>
      <c r="C105" s="74">
        <v>17.932999784776442</v>
      </c>
      <c r="D105" s="75"/>
      <c r="E105" s="75"/>
      <c r="F105" s="252">
        <v>0.29784986755213005</v>
      </c>
      <c r="G105" s="75"/>
      <c r="H105" s="75"/>
      <c r="I105" s="75"/>
      <c r="J105" s="179">
        <v>1.0026018330026869</v>
      </c>
      <c r="K105" s="75"/>
      <c r="L105" s="75"/>
      <c r="M105" s="75"/>
      <c r="N105" s="75"/>
      <c r="O105" s="75"/>
      <c r="P105" s="75"/>
      <c r="Q105" s="75"/>
      <c r="R105" s="75"/>
      <c r="S105" s="75"/>
      <c r="T105" s="181">
        <v>5.2310435737396697</v>
      </c>
      <c r="U105" s="74">
        <v>5.1077329839046087E-2</v>
      </c>
      <c r="V105" s="75"/>
      <c r="W105" s="75"/>
      <c r="X105" s="181">
        <v>1.6506520820303154</v>
      </c>
      <c r="Y105" s="181">
        <v>0.22272541906596882</v>
      </c>
      <c r="Z105" s="75"/>
      <c r="AA105" s="75"/>
      <c r="AB105" s="75"/>
      <c r="AC105" s="75"/>
      <c r="AD105" s="75"/>
      <c r="AE105" s="75"/>
      <c r="AF105" s="74">
        <v>2.9139637395986928</v>
      </c>
      <c r="AG105" s="75"/>
      <c r="AH105" s="74">
        <v>1.8118620101172829</v>
      </c>
      <c r="AI105" s="75"/>
      <c r="AJ105" s="74">
        <v>4.7512239298306485</v>
      </c>
      <c r="AK105" s="182"/>
      <c r="AL105" s="22">
        <f t="shared" si="66"/>
        <v>0</v>
      </c>
      <c r="AM105" s="22">
        <f t="shared" si="67"/>
        <v>0</v>
      </c>
      <c r="AN105" s="163">
        <f t="shared" si="68"/>
        <v>1.6609037591411711E-2</v>
      </c>
      <c r="AO105" s="22">
        <f t="shared" si="35"/>
        <v>0</v>
      </c>
      <c r="AP105" s="22">
        <f t="shared" si="36"/>
        <v>0</v>
      </c>
      <c r="AQ105" s="22">
        <f t="shared" si="37"/>
        <v>0</v>
      </c>
      <c r="AR105" s="163">
        <f t="shared" si="38"/>
        <v>5.5908205266015157E-2</v>
      </c>
      <c r="AS105" s="22">
        <f t="shared" si="39"/>
        <v>0</v>
      </c>
      <c r="AT105" s="22">
        <f t="shared" si="40"/>
        <v>0</v>
      </c>
      <c r="AU105" s="22">
        <f t="shared" si="41"/>
        <v>0</v>
      </c>
      <c r="AV105" s="22">
        <f t="shared" si="42"/>
        <v>0</v>
      </c>
      <c r="AW105" s="22">
        <f t="shared" si="43"/>
        <v>0</v>
      </c>
      <c r="AX105" s="22">
        <f t="shared" si="44"/>
        <v>0</v>
      </c>
      <c r="AY105" s="22">
        <f t="shared" si="45"/>
        <v>0</v>
      </c>
      <c r="AZ105" s="22">
        <f t="shared" si="46"/>
        <v>0</v>
      </c>
      <c r="BA105" s="22">
        <f t="shared" si="47"/>
        <v>0</v>
      </c>
      <c r="BB105" s="183">
        <f t="shared" si="48"/>
        <v>0.29169930499750357</v>
      </c>
      <c r="BC105" s="22">
        <f t="shared" si="49"/>
        <v>2.8482312190962217E-3</v>
      </c>
      <c r="BD105" s="22">
        <f t="shared" si="50"/>
        <v>0</v>
      </c>
      <c r="BE105" s="22">
        <f t="shared" si="51"/>
        <v>0</v>
      </c>
      <c r="BF105" s="183">
        <f t="shared" si="52"/>
        <v>9.2045508383464966E-2</v>
      </c>
      <c r="BG105" s="183">
        <f t="shared" si="53"/>
        <v>1.2419864034964376E-2</v>
      </c>
      <c r="BH105" s="22">
        <f t="shared" si="54"/>
        <v>0</v>
      </c>
      <c r="BI105" s="22">
        <f t="shared" si="55"/>
        <v>0</v>
      </c>
      <c r="BJ105" s="22">
        <f t="shared" si="56"/>
        <v>0</v>
      </c>
      <c r="BK105" s="22">
        <f t="shared" si="57"/>
        <v>0</v>
      </c>
      <c r="BL105" s="22">
        <f t="shared" si="58"/>
        <v>0</v>
      </c>
      <c r="BM105" s="22">
        <f t="shared" si="59"/>
        <v>0</v>
      </c>
      <c r="BN105" s="22">
        <f t="shared" si="60"/>
        <v>0.16249170660629766</v>
      </c>
      <c r="BO105" s="22">
        <f t="shared" si="61"/>
        <v>0</v>
      </c>
      <c r="BP105" s="22">
        <f t="shared" si="62"/>
        <v>0.10103507677814151</v>
      </c>
      <c r="BQ105" s="22">
        <f t="shared" si="63"/>
        <v>0</v>
      </c>
      <c r="BR105" s="22">
        <f t="shared" si="64"/>
        <v>0.26494306512310478</v>
      </c>
      <c r="BS105" s="183">
        <f t="shared" si="65"/>
        <v>0</v>
      </c>
    </row>
    <row r="106" spans="1:71" x14ac:dyDescent="0.25">
      <c r="A106" s="72">
        <v>41202</v>
      </c>
      <c r="B106" s="77" t="s">
        <v>210</v>
      </c>
      <c r="C106" s="74">
        <v>3.4432603618447892</v>
      </c>
      <c r="D106" s="75"/>
      <c r="E106" s="75"/>
      <c r="F106" s="252"/>
      <c r="G106" s="75"/>
      <c r="H106" s="75"/>
      <c r="I106" s="75"/>
      <c r="J106" s="179">
        <v>2.1495341667763582E-2</v>
      </c>
      <c r="K106" s="75"/>
      <c r="L106" s="75"/>
      <c r="M106" s="75"/>
      <c r="N106" s="74">
        <v>0.23941287492963756</v>
      </c>
      <c r="O106" s="75"/>
      <c r="P106" s="75"/>
      <c r="Q106" s="75"/>
      <c r="R106" s="75"/>
      <c r="S106" s="75"/>
      <c r="T106" s="181">
        <v>0.29934935593313516</v>
      </c>
      <c r="U106" s="75"/>
      <c r="V106" s="75"/>
      <c r="W106" s="75"/>
      <c r="X106" s="182"/>
      <c r="Y106" s="182"/>
      <c r="Z106" s="75"/>
      <c r="AA106" s="74">
        <v>0.17178929744090393</v>
      </c>
      <c r="AB106" s="75"/>
      <c r="AC106" s="75"/>
      <c r="AD106" s="75"/>
      <c r="AE106" s="75"/>
      <c r="AF106" s="74">
        <v>4.7411174804701042E-2</v>
      </c>
      <c r="AG106" s="75"/>
      <c r="AH106" s="74">
        <v>0.30023294878704293</v>
      </c>
      <c r="AI106" s="75"/>
      <c r="AJ106" s="74">
        <v>2.3635693682816048</v>
      </c>
      <c r="AK106" s="182"/>
      <c r="AL106" s="22">
        <f t="shared" si="66"/>
        <v>0</v>
      </c>
      <c r="AM106" s="22">
        <f t="shared" si="67"/>
        <v>0</v>
      </c>
      <c r="AN106" s="163">
        <f t="shared" si="68"/>
        <v>0</v>
      </c>
      <c r="AO106" s="22">
        <f t="shared" si="35"/>
        <v>0</v>
      </c>
      <c r="AP106" s="22">
        <f t="shared" si="36"/>
        <v>0</v>
      </c>
      <c r="AQ106" s="22">
        <f t="shared" si="37"/>
        <v>0</v>
      </c>
      <c r="AR106" s="163">
        <f t="shared" si="38"/>
        <v>6.2427291023229685E-3</v>
      </c>
      <c r="AS106" s="22">
        <f t="shared" si="39"/>
        <v>0</v>
      </c>
      <c r="AT106" s="22">
        <f t="shared" si="40"/>
        <v>0</v>
      </c>
      <c r="AU106" s="22">
        <f t="shared" si="41"/>
        <v>0</v>
      </c>
      <c r="AV106" s="22">
        <f t="shared" si="42"/>
        <v>6.9530866031103075E-2</v>
      </c>
      <c r="AW106" s="22">
        <f t="shared" si="43"/>
        <v>0</v>
      </c>
      <c r="AX106" s="22">
        <f t="shared" si="44"/>
        <v>0</v>
      </c>
      <c r="AY106" s="22">
        <f t="shared" si="45"/>
        <v>0</v>
      </c>
      <c r="AZ106" s="22">
        <f t="shared" si="46"/>
        <v>0</v>
      </c>
      <c r="BA106" s="22">
        <f t="shared" si="47"/>
        <v>0</v>
      </c>
      <c r="BB106" s="183">
        <f t="shared" si="48"/>
        <v>8.6937763768974274E-2</v>
      </c>
      <c r="BC106" s="22">
        <f t="shared" si="49"/>
        <v>0</v>
      </c>
      <c r="BD106" s="22">
        <f t="shared" si="50"/>
        <v>0</v>
      </c>
      <c r="BE106" s="22">
        <f t="shared" si="51"/>
        <v>0</v>
      </c>
      <c r="BF106" s="183">
        <f t="shared" si="52"/>
        <v>0</v>
      </c>
      <c r="BG106" s="183">
        <f t="shared" si="53"/>
        <v>0</v>
      </c>
      <c r="BH106" s="22">
        <f t="shared" si="54"/>
        <v>0</v>
      </c>
      <c r="BI106" s="22">
        <f t="shared" si="55"/>
        <v>4.9891463144792425E-2</v>
      </c>
      <c r="BJ106" s="22">
        <f t="shared" si="56"/>
        <v>0</v>
      </c>
      <c r="BK106" s="22">
        <f t="shared" si="57"/>
        <v>0</v>
      </c>
      <c r="BL106" s="22">
        <f t="shared" si="58"/>
        <v>0</v>
      </c>
      <c r="BM106" s="22">
        <f t="shared" si="59"/>
        <v>0</v>
      </c>
      <c r="BN106" s="22">
        <f t="shared" si="60"/>
        <v>1.3769268025755579E-2</v>
      </c>
      <c r="BO106" s="22">
        <f t="shared" si="61"/>
        <v>0</v>
      </c>
      <c r="BP106" s="22">
        <f t="shared" si="62"/>
        <v>8.7194378942110462E-2</v>
      </c>
      <c r="BQ106" s="22">
        <f t="shared" si="63"/>
        <v>0</v>
      </c>
      <c r="BR106" s="22">
        <f t="shared" si="64"/>
        <v>0.6864335309849412</v>
      </c>
      <c r="BS106" s="183">
        <f t="shared" si="65"/>
        <v>0</v>
      </c>
    </row>
    <row r="107" spans="1:71" x14ac:dyDescent="0.25">
      <c r="A107" s="72">
        <v>41203</v>
      </c>
      <c r="B107" s="77" t="s">
        <v>211</v>
      </c>
      <c r="C107" s="74">
        <v>21.033648059211519</v>
      </c>
      <c r="D107" s="74">
        <v>0.17686304941103911</v>
      </c>
      <c r="E107" s="75"/>
      <c r="F107" s="252">
        <v>0.68854754764498582</v>
      </c>
      <c r="G107" s="75"/>
      <c r="H107" s="75"/>
      <c r="I107" s="75"/>
      <c r="J107" s="179">
        <v>0.71784978774767427</v>
      </c>
      <c r="K107" s="75"/>
      <c r="L107" s="75"/>
      <c r="M107" s="75"/>
      <c r="N107" s="75"/>
      <c r="O107" s="75"/>
      <c r="P107" s="75"/>
      <c r="Q107" s="75"/>
      <c r="R107" s="75"/>
      <c r="S107" s="75"/>
      <c r="T107" s="181">
        <v>5.7710661040720366</v>
      </c>
      <c r="U107" s="74">
        <v>2.9084805446920901E-2</v>
      </c>
      <c r="V107" s="75"/>
      <c r="W107" s="75"/>
      <c r="X107" s="181">
        <v>1.5809316546308032</v>
      </c>
      <c r="Y107" s="181">
        <v>1.948861781888811</v>
      </c>
      <c r="Z107" s="75"/>
      <c r="AA107" s="75"/>
      <c r="AB107" s="75"/>
      <c r="AC107" s="75"/>
      <c r="AD107" s="74">
        <v>0.11434613114674252</v>
      </c>
      <c r="AE107" s="75"/>
      <c r="AF107" s="74">
        <v>2.592608773526222</v>
      </c>
      <c r="AG107" s="75"/>
      <c r="AH107" s="74">
        <v>2.7553521313302665</v>
      </c>
      <c r="AI107" s="75"/>
      <c r="AJ107" s="74">
        <v>4.6574089224666766</v>
      </c>
      <c r="AK107" s="181">
        <v>7.2736989933626947E-4</v>
      </c>
      <c r="AL107" s="22">
        <f t="shared" si="66"/>
        <v>8.4085770054321777E-3</v>
      </c>
      <c r="AM107" s="22">
        <f t="shared" si="67"/>
        <v>0</v>
      </c>
      <c r="AN107" s="163">
        <f t="shared" si="68"/>
        <v>3.273552670020273E-2</v>
      </c>
      <c r="AO107" s="22">
        <f t="shared" si="35"/>
        <v>0</v>
      </c>
      <c r="AP107" s="22">
        <f t="shared" si="36"/>
        <v>0</v>
      </c>
      <c r="AQ107" s="22">
        <f t="shared" si="37"/>
        <v>0</v>
      </c>
      <c r="AR107" s="163">
        <f t="shared" si="38"/>
        <v>3.4128639298654513E-2</v>
      </c>
      <c r="AS107" s="22">
        <f t="shared" si="39"/>
        <v>0</v>
      </c>
      <c r="AT107" s="22">
        <f t="shared" si="40"/>
        <v>0</v>
      </c>
      <c r="AU107" s="22">
        <f t="shared" si="41"/>
        <v>0</v>
      </c>
      <c r="AV107" s="22">
        <f t="shared" si="42"/>
        <v>0</v>
      </c>
      <c r="AW107" s="22">
        <f t="shared" si="43"/>
        <v>0</v>
      </c>
      <c r="AX107" s="22">
        <f t="shared" si="44"/>
        <v>0</v>
      </c>
      <c r="AY107" s="22">
        <f t="shared" si="45"/>
        <v>0</v>
      </c>
      <c r="AZ107" s="22">
        <f t="shared" si="46"/>
        <v>0</v>
      </c>
      <c r="BA107" s="22">
        <f t="shared" si="47"/>
        <v>0</v>
      </c>
      <c r="BB107" s="183">
        <f t="shared" si="48"/>
        <v>0.27437304683552721</v>
      </c>
      <c r="BC107" s="22">
        <f t="shared" si="49"/>
        <v>1.3827751308305954E-3</v>
      </c>
      <c r="BD107" s="22">
        <f t="shared" si="50"/>
        <v>0</v>
      </c>
      <c r="BE107" s="22">
        <f t="shared" si="51"/>
        <v>0</v>
      </c>
      <c r="BF107" s="183">
        <f t="shared" si="52"/>
        <v>7.5162028487894522E-2</v>
      </c>
      <c r="BG107" s="183">
        <f t="shared" si="53"/>
        <v>9.2654482779335218E-2</v>
      </c>
      <c r="BH107" s="22">
        <f t="shared" si="54"/>
        <v>0</v>
      </c>
      <c r="BI107" s="22">
        <f t="shared" si="55"/>
        <v>0</v>
      </c>
      <c r="BJ107" s="22">
        <f t="shared" si="56"/>
        <v>0</v>
      </c>
      <c r="BK107" s="22">
        <f t="shared" si="57"/>
        <v>0</v>
      </c>
      <c r="BL107" s="22">
        <f t="shared" si="58"/>
        <v>5.4363432736370034E-3</v>
      </c>
      <c r="BM107" s="22">
        <f t="shared" si="59"/>
        <v>0</v>
      </c>
      <c r="BN107" s="22">
        <f t="shared" si="60"/>
        <v>0.12326006245934167</v>
      </c>
      <c r="BO107" s="22">
        <f t="shared" si="61"/>
        <v>0</v>
      </c>
      <c r="BP107" s="22">
        <f t="shared" si="62"/>
        <v>0.1309973487991106</v>
      </c>
      <c r="BQ107" s="22">
        <f t="shared" si="63"/>
        <v>0</v>
      </c>
      <c r="BR107" s="22">
        <f t="shared" si="64"/>
        <v>0.22142658797730536</v>
      </c>
      <c r="BS107" s="183">
        <f t="shared" si="65"/>
        <v>3.4581252728421673E-5</v>
      </c>
    </row>
    <row r="108" spans="1:71" s="195" customFormat="1" x14ac:dyDescent="0.25">
      <c r="A108" s="196">
        <v>41204</v>
      </c>
      <c r="B108" s="197" t="s">
        <v>212</v>
      </c>
      <c r="C108" s="198">
        <v>35.641637254065316</v>
      </c>
      <c r="D108" s="74">
        <v>0.96135831156620855</v>
      </c>
      <c r="E108" s="75"/>
      <c r="F108" s="199">
        <v>6.760984804128471</v>
      </c>
      <c r="G108" s="75"/>
      <c r="H108" s="75"/>
      <c r="I108" s="75"/>
      <c r="J108" s="200">
        <v>1.2427648625817231</v>
      </c>
      <c r="K108" s="75"/>
      <c r="L108" s="75"/>
      <c r="M108" s="75"/>
      <c r="N108" s="75"/>
      <c r="O108" s="75"/>
      <c r="P108" s="75"/>
      <c r="Q108" s="74">
        <v>3.544465398461549E-3</v>
      </c>
      <c r="R108" s="75"/>
      <c r="S108" s="75"/>
      <c r="T108" s="201">
        <v>2.7157250627031657</v>
      </c>
      <c r="U108" s="74">
        <v>0.21545298952151068</v>
      </c>
      <c r="V108" s="75"/>
      <c r="W108" s="75"/>
      <c r="X108" s="201">
        <v>6.7321240220049861</v>
      </c>
      <c r="Y108" s="201">
        <v>0.32059821420674323</v>
      </c>
      <c r="Z108" s="74">
        <v>0.43309631635344126</v>
      </c>
      <c r="AA108" s="74">
        <v>1.0433783330883462</v>
      </c>
      <c r="AB108" s="75"/>
      <c r="AC108" s="75"/>
      <c r="AD108" s="75"/>
      <c r="AE108" s="75"/>
      <c r="AF108" s="198">
        <v>3.6144839596899101</v>
      </c>
      <c r="AG108" s="75"/>
      <c r="AH108" s="198">
        <v>1.6005891488218116</v>
      </c>
      <c r="AI108" s="74">
        <v>0.25256007581953022</v>
      </c>
      <c r="AJ108" s="198">
        <v>9.7449766881810032</v>
      </c>
      <c r="AK108" s="202"/>
      <c r="AL108" s="22">
        <f t="shared" si="66"/>
        <v>2.6972899833790757E-2</v>
      </c>
      <c r="AM108" s="22">
        <f t="shared" si="67"/>
        <v>0</v>
      </c>
      <c r="AN108" s="203">
        <f t="shared" si="68"/>
        <v>0.18969344073432845</v>
      </c>
      <c r="AO108" s="22">
        <f t="shared" si="35"/>
        <v>0</v>
      </c>
      <c r="AP108" s="22">
        <f t="shared" si="36"/>
        <v>0</v>
      </c>
      <c r="AQ108" s="22">
        <f t="shared" si="37"/>
        <v>0</v>
      </c>
      <c r="AR108" s="203">
        <f t="shared" si="38"/>
        <v>3.4868343834007588E-2</v>
      </c>
      <c r="AS108" s="22">
        <f t="shared" si="39"/>
        <v>0</v>
      </c>
      <c r="AT108" s="22">
        <f t="shared" si="40"/>
        <v>0</v>
      </c>
      <c r="AU108" s="22">
        <f t="shared" si="41"/>
        <v>0</v>
      </c>
      <c r="AV108" s="22">
        <f t="shared" si="42"/>
        <v>0</v>
      </c>
      <c r="AW108" s="22">
        <f t="shared" si="43"/>
        <v>0</v>
      </c>
      <c r="AX108" s="22">
        <f t="shared" si="44"/>
        <v>0</v>
      </c>
      <c r="AY108" s="22">
        <f t="shared" si="45"/>
        <v>9.9447322613027965E-5</v>
      </c>
      <c r="AZ108" s="22">
        <f t="shared" si="46"/>
        <v>0</v>
      </c>
      <c r="BA108" s="22">
        <f t="shared" si="47"/>
        <v>0</v>
      </c>
      <c r="BB108" s="204">
        <f t="shared" si="48"/>
        <v>7.6195294939583852E-2</v>
      </c>
      <c r="BC108" s="22">
        <f t="shared" si="49"/>
        <v>6.0449801445901863E-3</v>
      </c>
      <c r="BD108" s="22">
        <f t="shared" si="50"/>
        <v>0</v>
      </c>
      <c r="BE108" s="22">
        <f t="shared" si="51"/>
        <v>0</v>
      </c>
      <c r="BF108" s="204">
        <f t="shared" si="52"/>
        <v>0.18888369167825239</v>
      </c>
      <c r="BG108" s="204">
        <f t="shared" si="53"/>
        <v>8.9950473352672818E-3</v>
      </c>
      <c r="BH108" s="22">
        <f t="shared" si="54"/>
        <v>1.2151414741870255E-2</v>
      </c>
      <c r="BI108" s="22">
        <f t="shared" si="55"/>
        <v>2.9274141523039539E-2</v>
      </c>
      <c r="BJ108" s="22">
        <f t="shared" si="56"/>
        <v>0</v>
      </c>
      <c r="BK108" s="22">
        <f t="shared" si="57"/>
        <v>0</v>
      </c>
      <c r="BL108" s="22">
        <f t="shared" si="58"/>
        <v>0</v>
      </c>
      <c r="BM108" s="22">
        <f t="shared" si="59"/>
        <v>0</v>
      </c>
      <c r="BN108" s="205">
        <f t="shared" si="60"/>
        <v>0.10141183846086194</v>
      </c>
      <c r="BO108" s="22">
        <f t="shared" si="61"/>
        <v>0</v>
      </c>
      <c r="BP108" s="205">
        <f t="shared" si="62"/>
        <v>4.4907845770728372E-2</v>
      </c>
      <c r="BQ108" s="22">
        <f t="shared" si="63"/>
        <v>7.0860963546427163E-3</v>
      </c>
      <c r="BR108" s="205">
        <f t="shared" si="64"/>
        <v>0.27341551732642372</v>
      </c>
      <c r="BS108" s="204">
        <f t="shared" si="65"/>
        <v>0</v>
      </c>
    </row>
    <row r="109" spans="1:71" x14ac:dyDescent="0.25">
      <c r="A109" s="72">
        <v>41205</v>
      </c>
      <c r="B109" s="77" t="s">
        <v>213</v>
      </c>
      <c r="C109" s="74">
        <v>11.659514131452783</v>
      </c>
      <c r="D109" s="75"/>
      <c r="E109" s="75"/>
      <c r="F109" s="252">
        <v>0.52877661164500089</v>
      </c>
      <c r="G109" s="75"/>
      <c r="H109" s="75"/>
      <c r="I109" s="75"/>
      <c r="J109" s="179">
        <v>0.42407264805936051</v>
      </c>
      <c r="K109" s="75"/>
      <c r="L109" s="75"/>
      <c r="M109" s="75"/>
      <c r="N109" s="75"/>
      <c r="O109" s="75"/>
      <c r="P109" s="75"/>
      <c r="Q109" s="74">
        <v>1.8948282531220332E-2</v>
      </c>
      <c r="R109" s="75"/>
      <c r="S109" s="75"/>
      <c r="T109" s="181">
        <v>4.2075336081713726</v>
      </c>
      <c r="U109" s="74">
        <v>4.5637974266857666E-2</v>
      </c>
      <c r="V109" s="75"/>
      <c r="W109" s="74">
        <v>4.243715201324127E-3</v>
      </c>
      <c r="X109" s="181">
        <v>0.15237094347048127</v>
      </c>
      <c r="Y109" s="181">
        <v>7.3879672388704881E-2</v>
      </c>
      <c r="Z109" s="75"/>
      <c r="AA109" s="75"/>
      <c r="AB109" s="75"/>
      <c r="AC109" s="75"/>
      <c r="AD109" s="75"/>
      <c r="AE109" s="75"/>
      <c r="AF109" s="74">
        <v>1.3233863049352346</v>
      </c>
      <c r="AG109" s="75"/>
      <c r="AH109" s="75"/>
      <c r="AI109" s="75"/>
      <c r="AJ109" s="74">
        <v>4.6599221196018936</v>
      </c>
      <c r="AK109" s="181">
        <v>0.2207422511813317</v>
      </c>
      <c r="AL109" s="22">
        <f t="shared" si="66"/>
        <v>0</v>
      </c>
      <c r="AM109" s="22">
        <f t="shared" si="67"/>
        <v>0</v>
      </c>
      <c r="AN109" s="163">
        <f t="shared" si="68"/>
        <v>4.5351513423579952E-2</v>
      </c>
      <c r="AO109" s="22">
        <f t="shared" si="35"/>
        <v>0</v>
      </c>
      <c r="AP109" s="22">
        <f t="shared" si="36"/>
        <v>0</v>
      </c>
      <c r="AQ109" s="22">
        <f t="shared" si="37"/>
        <v>0</v>
      </c>
      <c r="AR109" s="163">
        <f t="shared" si="38"/>
        <v>3.6371382484573639E-2</v>
      </c>
      <c r="AS109" s="22">
        <f t="shared" si="39"/>
        <v>0</v>
      </c>
      <c r="AT109" s="22">
        <f t="shared" si="40"/>
        <v>0</v>
      </c>
      <c r="AU109" s="22">
        <f t="shared" si="41"/>
        <v>0</v>
      </c>
      <c r="AV109" s="22">
        <f t="shared" si="42"/>
        <v>0</v>
      </c>
      <c r="AW109" s="22">
        <f t="shared" si="43"/>
        <v>0</v>
      </c>
      <c r="AX109" s="22">
        <f t="shared" si="44"/>
        <v>0</v>
      </c>
      <c r="AY109" s="22">
        <f t="shared" si="45"/>
        <v>1.6251348313138815E-3</v>
      </c>
      <c r="AZ109" s="22">
        <f t="shared" si="46"/>
        <v>0</v>
      </c>
      <c r="BA109" s="22">
        <f t="shared" si="47"/>
        <v>0</v>
      </c>
      <c r="BB109" s="183">
        <f t="shared" si="48"/>
        <v>0.36086697616507901</v>
      </c>
      <c r="BC109" s="22">
        <f t="shared" si="49"/>
        <v>3.9142260777183134E-3</v>
      </c>
      <c r="BD109" s="22">
        <f t="shared" si="50"/>
        <v>0</v>
      </c>
      <c r="BE109" s="22">
        <f t="shared" si="51"/>
        <v>3.6397015805969595E-4</v>
      </c>
      <c r="BF109" s="183">
        <f t="shared" si="52"/>
        <v>1.3068378472087824E-2</v>
      </c>
      <c r="BG109" s="183">
        <f t="shared" si="53"/>
        <v>6.3364280497252108E-3</v>
      </c>
      <c r="BH109" s="22">
        <f t="shared" si="54"/>
        <v>0</v>
      </c>
      <c r="BI109" s="22">
        <f t="shared" si="55"/>
        <v>0</v>
      </c>
      <c r="BJ109" s="22">
        <f t="shared" si="56"/>
        <v>0</v>
      </c>
      <c r="BK109" s="22">
        <f t="shared" si="57"/>
        <v>0</v>
      </c>
      <c r="BL109" s="22">
        <f t="shared" si="58"/>
        <v>0</v>
      </c>
      <c r="BM109" s="22">
        <f t="shared" si="59"/>
        <v>0</v>
      </c>
      <c r="BN109" s="22">
        <f t="shared" si="60"/>
        <v>0.11350269745505596</v>
      </c>
      <c r="BO109" s="22">
        <f t="shared" si="61"/>
        <v>0</v>
      </c>
      <c r="BP109" s="22">
        <f t="shared" si="62"/>
        <v>0</v>
      </c>
      <c r="BQ109" s="22">
        <f t="shared" si="63"/>
        <v>0</v>
      </c>
      <c r="BR109" s="22">
        <f t="shared" si="64"/>
        <v>0.39966692154274747</v>
      </c>
      <c r="BS109" s="183">
        <f t="shared" si="65"/>
        <v>1.8932371340059186E-2</v>
      </c>
    </row>
    <row r="110" spans="1:71" x14ac:dyDescent="0.25">
      <c r="A110" s="72">
        <v>41206</v>
      </c>
      <c r="B110" s="77" t="s">
        <v>214</v>
      </c>
      <c r="C110" s="74">
        <v>7.1233968381566211</v>
      </c>
      <c r="D110" s="74">
        <v>1.0637541865626587</v>
      </c>
      <c r="E110" s="75"/>
      <c r="F110" s="252">
        <v>0.91212638988430339</v>
      </c>
      <c r="G110" s="75"/>
      <c r="H110" s="75"/>
      <c r="I110" s="75"/>
      <c r="J110" s="179">
        <v>0.6048027983944797</v>
      </c>
      <c r="K110" s="75"/>
      <c r="L110" s="75"/>
      <c r="M110" s="75"/>
      <c r="N110" s="75"/>
      <c r="O110" s="75"/>
      <c r="P110" s="75"/>
      <c r="Q110" s="75"/>
      <c r="R110" s="75"/>
      <c r="S110" s="75"/>
      <c r="T110" s="182"/>
      <c r="U110" s="75"/>
      <c r="V110" s="75"/>
      <c r="W110" s="75"/>
      <c r="X110" s="181">
        <v>0.79893634742585229</v>
      </c>
      <c r="Y110" s="181">
        <v>0.4988299931757072</v>
      </c>
      <c r="Z110" s="75"/>
      <c r="AA110" s="74">
        <v>4.4397647891835615E-4</v>
      </c>
      <c r="AB110" s="75"/>
      <c r="AC110" s="75"/>
      <c r="AD110" s="75"/>
      <c r="AE110" s="75"/>
      <c r="AF110" s="74">
        <v>0.94402294607420545</v>
      </c>
      <c r="AG110" s="75"/>
      <c r="AH110" s="75"/>
      <c r="AI110" s="75"/>
      <c r="AJ110" s="74">
        <v>2.3004802001604969</v>
      </c>
      <c r="AK110" s="182"/>
      <c r="AL110" s="22">
        <f t="shared" si="66"/>
        <v>0.14933243377157332</v>
      </c>
      <c r="AM110" s="22">
        <f t="shared" si="67"/>
        <v>0</v>
      </c>
      <c r="AN110" s="163">
        <f t="shared" si="68"/>
        <v>0.12804655006702412</v>
      </c>
      <c r="AO110" s="22">
        <f t="shared" si="35"/>
        <v>0</v>
      </c>
      <c r="AP110" s="22">
        <f t="shared" si="36"/>
        <v>0</v>
      </c>
      <c r="AQ110" s="22">
        <f t="shared" si="37"/>
        <v>0</v>
      </c>
      <c r="AR110" s="163">
        <f t="shared" si="38"/>
        <v>8.4903707056560571E-2</v>
      </c>
      <c r="AS110" s="22">
        <f t="shared" si="39"/>
        <v>0</v>
      </c>
      <c r="AT110" s="22">
        <f t="shared" si="40"/>
        <v>0</v>
      </c>
      <c r="AU110" s="22">
        <f t="shared" si="41"/>
        <v>0</v>
      </c>
      <c r="AV110" s="22">
        <f t="shared" si="42"/>
        <v>0</v>
      </c>
      <c r="AW110" s="22">
        <f t="shared" si="43"/>
        <v>0</v>
      </c>
      <c r="AX110" s="22">
        <f t="shared" si="44"/>
        <v>0</v>
      </c>
      <c r="AY110" s="22">
        <f t="shared" si="45"/>
        <v>0</v>
      </c>
      <c r="AZ110" s="22">
        <f t="shared" si="46"/>
        <v>0</v>
      </c>
      <c r="BA110" s="22">
        <f t="shared" si="47"/>
        <v>0</v>
      </c>
      <c r="BB110" s="183">
        <f t="shared" si="48"/>
        <v>0</v>
      </c>
      <c r="BC110" s="22">
        <f t="shared" si="49"/>
        <v>0</v>
      </c>
      <c r="BD110" s="22">
        <f t="shared" si="50"/>
        <v>0</v>
      </c>
      <c r="BE110" s="22">
        <f t="shared" si="51"/>
        <v>0</v>
      </c>
      <c r="BF110" s="183">
        <f t="shared" si="52"/>
        <v>0.11215665300946498</v>
      </c>
      <c r="BG110" s="183">
        <f t="shared" si="53"/>
        <v>7.0026983545787319E-2</v>
      </c>
      <c r="BH110" s="22">
        <f t="shared" si="54"/>
        <v>0</v>
      </c>
      <c r="BI110" s="22">
        <f t="shared" si="55"/>
        <v>6.2326512056746152E-5</v>
      </c>
      <c r="BJ110" s="22">
        <f t="shared" si="56"/>
        <v>0</v>
      </c>
      <c r="BK110" s="22">
        <f t="shared" si="57"/>
        <v>0</v>
      </c>
      <c r="BL110" s="22">
        <f t="shared" si="58"/>
        <v>0</v>
      </c>
      <c r="BM110" s="22">
        <f t="shared" si="59"/>
        <v>0</v>
      </c>
      <c r="BN110" s="22">
        <f t="shared" si="60"/>
        <v>0.13252426721722521</v>
      </c>
      <c r="BO110" s="22">
        <f t="shared" si="61"/>
        <v>0</v>
      </c>
      <c r="BP110" s="22">
        <f t="shared" si="62"/>
        <v>0</v>
      </c>
      <c r="BQ110" s="22">
        <f t="shared" si="63"/>
        <v>0</v>
      </c>
      <c r="BR110" s="22">
        <f t="shared" si="64"/>
        <v>0.3229470788203076</v>
      </c>
      <c r="BS110" s="183">
        <f t="shared" si="65"/>
        <v>0</v>
      </c>
    </row>
    <row r="111" spans="1:71" x14ac:dyDescent="0.25">
      <c r="A111" s="72">
        <v>41207</v>
      </c>
      <c r="B111" s="77" t="s">
        <v>215</v>
      </c>
      <c r="C111" s="74">
        <v>6.636635806861972</v>
      </c>
      <c r="D111" s="75"/>
      <c r="E111" s="75"/>
      <c r="F111" s="252">
        <v>8.0990961895534536E-2</v>
      </c>
      <c r="G111" s="75"/>
      <c r="H111" s="75"/>
      <c r="I111" s="75"/>
      <c r="J111" s="253"/>
      <c r="K111" s="75"/>
      <c r="L111" s="75"/>
      <c r="M111" s="75"/>
      <c r="N111" s="75"/>
      <c r="O111" s="75"/>
      <c r="P111" s="75"/>
      <c r="Q111" s="75"/>
      <c r="R111" s="75"/>
      <c r="S111" s="75"/>
      <c r="T111" s="181">
        <v>1.5151916395801466</v>
      </c>
      <c r="U111" s="75"/>
      <c r="V111" s="75"/>
      <c r="W111" s="75"/>
      <c r="X111" s="181">
        <v>7.2406390345769969E-2</v>
      </c>
      <c r="Y111" s="181">
        <v>0.14067677134445844</v>
      </c>
      <c r="Z111" s="75"/>
      <c r="AA111" s="74">
        <v>0.71389678854998317</v>
      </c>
      <c r="AB111" s="75"/>
      <c r="AC111" s="75"/>
      <c r="AD111" s="75"/>
      <c r="AE111" s="75"/>
      <c r="AF111" s="74">
        <v>0.40660854941698354</v>
      </c>
      <c r="AG111" s="75"/>
      <c r="AH111" s="74">
        <v>0.65850983734391411</v>
      </c>
      <c r="AI111" s="75"/>
      <c r="AJ111" s="74">
        <v>1.4429052642437161</v>
      </c>
      <c r="AK111" s="181">
        <v>1.605449604141467</v>
      </c>
      <c r="AL111" s="22">
        <f t="shared" si="66"/>
        <v>0</v>
      </c>
      <c r="AM111" s="22">
        <f t="shared" si="67"/>
        <v>0</v>
      </c>
      <c r="AN111" s="163">
        <f t="shared" si="68"/>
        <v>1.2203617051246604E-2</v>
      </c>
      <c r="AO111" s="22">
        <f t="shared" si="35"/>
        <v>0</v>
      </c>
      <c r="AP111" s="22">
        <f t="shared" si="36"/>
        <v>0</v>
      </c>
      <c r="AQ111" s="22">
        <f t="shared" si="37"/>
        <v>0</v>
      </c>
      <c r="AR111" s="163">
        <f t="shared" si="38"/>
        <v>0</v>
      </c>
      <c r="AS111" s="22">
        <f t="shared" si="39"/>
        <v>0</v>
      </c>
      <c r="AT111" s="22">
        <f t="shared" si="40"/>
        <v>0</v>
      </c>
      <c r="AU111" s="22">
        <f t="shared" si="41"/>
        <v>0</v>
      </c>
      <c r="AV111" s="22">
        <f t="shared" si="42"/>
        <v>0</v>
      </c>
      <c r="AW111" s="22">
        <f t="shared" si="43"/>
        <v>0</v>
      </c>
      <c r="AX111" s="22">
        <f t="shared" si="44"/>
        <v>0</v>
      </c>
      <c r="AY111" s="22">
        <f t="shared" si="45"/>
        <v>0</v>
      </c>
      <c r="AZ111" s="22">
        <f t="shared" si="46"/>
        <v>0</v>
      </c>
      <c r="BA111" s="22">
        <f t="shared" si="47"/>
        <v>0</v>
      </c>
      <c r="BB111" s="183">
        <f t="shared" si="48"/>
        <v>0.22830718509723086</v>
      </c>
      <c r="BC111" s="22">
        <f t="shared" si="49"/>
        <v>0</v>
      </c>
      <c r="BD111" s="22">
        <f t="shared" si="50"/>
        <v>0</v>
      </c>
      <c r="BE111" s="22">
        <f t="shared" si="51"/>
        <v>0</v>
      </c>
      <c r="BF111" s="183">
        <f t="shared" si="52"/>
        <v>1.0910104524781234E-2</v>
      </c>
      <c r="BG111" s="183">
        <f t="shared" si="53"/>
        <v>2.1197000323417658E-2</v>
      </c>
      <c r="BH111" s="22">
        <f t="shared" si="54"/>
        <v>0</v>
      </c>
      <c r="BI111" s="22">
        <f t="shared" si="55"/>
        <v>0.10756907706338911</v>
      </c>
      <c r="BJ111" s="22">
        <f t="shared" si="56"/>
        <v>0</v>
      </c>
      <c r="BK111" s="22">
        <f t="shared" si="57"/>
        <v>0</v>
      </c>
      <c r="BL111" s="22">
        <f t="shared" si="58"/>
        <v>0</v>
      </c>
      <c r="BM111" s="22">
        <f t="shared" si="59"/>
        <v>0</v>
      </c>
      <c r="BN111" s="22">
        <f t="shared" si="60"/>
        <v>6.1267268726207517E-2</v>
      </c>
      <c r="BO111" s="22">
        <f t="shared" si="61"/>
        <v>0</v>
      </c>
      <c r="BP111" s="22">
        <f t="shared" si="62"/>
        <v>9.9223440385721562E-2</v>
      </c>
      <c r="BQ111" s="22">
        <f t="shared" si="63"/>
        <v>0</v>
      </c>
      <c r="BR111" s="22">
        <f t="shared" si="64"/>
        <v>0.21741516428426269</v>
      </c>
      <c r="BS111" s="183">
        <f t="shared" si="65"/>
        <v>0.24190714254374282</v>
      </c>
    </row>
    <row r="112" spans="1:71" x14ac:dyDescent="0.25">
      <c r="A112" s="72">
        <v>41208</v>
      </c>
      <c r="B112" s="77" t="s">
        <v>216</v>
      </c>
      <c r="C112" s="74">
        <v>13.341722207554257</v>
      </c>
      <c r="D112" s="75"/>
      <c r="E112" s="75"/>
      <c r="F112" s="252">
        <v>0.34911247268454854</v>
      </c>
      <c r="G112" s="74">
        <v>7.8148170447448428E-2</v>
      </c>
      <c r="H112" s="75"/>
      <c r="I112" s="75"/>
      <c r="J112" s="179">
        <v>0.46172671111739094</v>
      </c>
      <c r="K112" s="75"/>
      <c r="L112" s="75"/>
      <c r="M112" s="75"/>
      <c r="N112" s="74">
        <v>0.73939199805628197</v>
      </c>
      <c r="O112" s="75"/>
      <c r="P112" s="74">
        <v>6.6080219956556857E-2</v>
      </c>
      <c r="Q112" s="75"/>
      <c r="R112" s="75"/>
      <c r="S112" s="74">
        <v>4.0644451356356408E-2</v>
      </c>
      <c r="T112" s="181">
        <v>2.7374502043444213</v>
      </c>
      <c r="U112" s="75"/>
      <c r="V112" s="75"/>
      <c r="W112" s="75"/>
      <c r="X112" s="181">
        <v>0.28324394458287921</v>
      </c>
      <c r="Y112" s="181">
        <v>1.2343323481327029</v>
      </c>
      <c r="Z112" s="75"/>
      <c r="AA112" s="74">
        <v>1.1353499047060689</v>
      </c>
      <c r="AB112" s="75"/>
      <c r="AC112" s="75"/>
      <c r="AD112" s="75"/>
      <c r="AE112" s="75"/>
      <c r="AF112" s="74">
        <v>1.1525269047526119</v>
      </c>
      <c r="AG112" s="75"/>
      <c r="AH112" s="74">
        <v>0.77856622155219113</v>
      </c>
      <c r="AI112" s="74">
        <v>5.6936943352861161E-2</v>
      </c>
      <c r="AJ112" s="74">
        <v>4.0751168762170984</v>
      </c>
      <c r="AK112" s="181">
        <v>0.1530948362948378</v>
      </c>
      <c r="AL112" s="22">
        <f t="shared" si="66"/>
        <v>0</v>
      </c>
      <c r="AM112" s="22">
        <f t="shared" si="67"/>
        <v>0</v>
      </c>
      <c r="AN112" s="163">
        <f t="shared" si="68"/>
        <v>2.6166972093518523E-2</v>
      </c>
      <c r="AO112" s="22">
        <f t="shared" si="35"/>
        <v>5.857427491872071E-3</v>
      </c>
      <c r="AP112" s="22">
        <f t="shared" si="36"/>
        <v>0</v>
      </c>
      <c r="AQ112" s="22">
        <f t="shared" si="37"/>
        <v>0</v>
      </c>
      <c r="AR112" s="163">
        <f t="shared" si="38"/>
        <v>3.4607729342165085E-2</v>
      </c>
      <c r="AS112" s="22">
        <f t="shared" si="39"/>
        <v>0</v>
      </c>
      <c r="AT112" s="22">
        <f t="shared" si="40"/>
        <v>0</v>
      </c>
      <c r="AU112" s="22">
        <f t="shared" si="41"/>
        <v>0</v>
      </c>
      <c r="AV112" s="22">
        <f t="shared" si="42"/>
        <v>5.5419531793101544E-2</v>
      </c>
      <c r="AW112" s="22">
        <f t="shared" si="43"/>
        <v>0</v>
      </c>
      <c r="AX112" s="22">
        <f t="shared" si="44"/>
        <v>4.9529003024168334E-3</v>
      </c>
      <c r="AY112" s="22">
        <f t="shared" si="45"/>
        <v>0</v>
      </c>
      <c r="AZ112" s="22">
        <f t="shared" si="46"/>
        <v>0</v>
      </c>
      <c r="BA112" s="22">
        <f t="shared" si="47"/>
        <v>3.0464171509539447E-3</v>
      </c>
      <c r="BB112" s="183">
        <f t="shared" si="48"/>
        <v>0.2051796733404059</v>
      </c>
      <c r="BC112" s="22">
        <f t="shared" si="49"/>
        <v>0</v>
      </c>
      <c r="BD112" s="22">
        <f t="shared" si="50"/>
        <v>0</v>
      </c>
      <c r="BE112" s="22">
        <f t="shared" si="51"/>
        <v>0</v>
      </c>
      <c r="BF112" s="183">
        <f t="shared" si="52"/>
        <v>2.1229938697307223E-2</v>
      </c>
      <c r="BG112" s="183">
        <f t="shared" si="53"/>
        <v>9.2516717776795557E-2</v>
      </c>
      <c r="BH112" s="22">
        <f t="shared" si="54"/>
        <v>0</v>
      </c>
      <c r="BI112" s="22">
        <f t="shared" si="55"/>
        <v>8.5097702308868275E-2</v>
      </c>
      <c r="BJ112" s="22">
        <f t="shared" si="56"/>
        <v>0</v>
      </c>
      <c r="BK112" s="22">
        <f t="shared" si="57"/>
        <v>0</v>
      </c>
      <c r="BL112" s="22">
        <f t="shared" si="58"/>
        <v>0</v>
      </c>
      <c r="BM112" s="22">
        <f t="shared" si="59"/>
        <v>0</v>
      </c>
      <c r="BN112" s="22">
        <f t="shared" si="60"/>
        <v>8.6385167283728651E-2</v>
      </c>
      <c r="BO112" s="22">
        <f t="shared" si="61"/>
        <v>0</v>
      </c>
      <c r="BP112" s="22">
        <f t="shared" si="62"/>
        <v>5.83557511871561E-2</v>
      </c>
      <c r="BQ112" s="22">
        <f t="shared" si="63"/>
        <v>4.2675857334687067E-3</v>
      </c>
      <c r="BR112" s="22">
        <f t="shared" si="64"/>
        <v>0.30544159238375646</v>
      </c>
      <c r="BS112" s="183">
        <f t="shared" si="65"/>
        <v>1.147489311448514E-2</v>
      </c>
    </row>
    <row r="113" spans="1:71" x14ac:dyDescent="0.25">
      <c r="A113" s="72">
        <v>41209</v>
      </c>
      <c r="B113" s="77" t="s">
        <v>217</v>
      </c>
      <c r="C113" s="74">
        <v>19.358375859933307</v>
      </c>
      <c r="D113" s="74">
        <v>0.25948917223177226</v>
      </c>
      <c r="E113" s="75"/>
      <c r="F113" s="252">
        <v>1.8561546712580053</v>
      </c>
      <c r="G113" s="75"/>
      <c r="H113" s="75"/>
      <c r="I113" s="75"/>
      <c r="J113" s="179">
        <v>1.0746075118022169</v>
      </c>
      <c r="K113" s="75"/>
      <c r="L113" s="75"/>
      <c r="M113" s="75"/>
      <c r="N113" s="75"/>
      <c r="O113" s="75"/>
      <c r="P113" s="75"/>
      <c r="Q113" s="75"/>
      <c r="R113" s="75"/>
      <c r="S113" s="75"/>
      <c r="T113" s="181">
        <v>0.4821187520841152</v>
      </c>
      <c r="U113" s="74">
        <v>1.0910370740081327E-2</v>
      </c>
      <c r="V113" s="75"/>
      <c r="W113" s="75"/>
      <c r="X113" s="181">
        <v>4.1436590566590077</v>
      </c>
      <c r="Y113" s="181">
        <v>0.44777112231044169</v>
      </c>
      <c r="Z113" s="74">
        <v>0.21413852064174044</v>
      </c>
      <c r="AA113" s="74">
        <v>0.7348990880366032</v>
      </c>
      <c r="AB113" s="75"/>
      <c r="AC113" s="75"/>
      <c r="AD113" s="74">
        <v>0.42907770649908006</v>
      </c>
      <c r="AE113" s="75"/>
      <c r="AF113" s="74">
        <v>2.4746811481072246</v>
      </c>
      <c r="AG113" s="75"/>
      <c r="AH113" s="74">
        <v>0.63361187841998368</v>
      </c>
      <c r="AI113" s="74">
        <v>3.7261627952788957E-2</v>
      </c>
      <c r="AJ113" s="74">
        <v>6.559995233190242</v>
      </c>
      <c r="AK113" s="182"/>
      <c r="AL113" s="22">
        <f t="shared" si="66"/>
        <v>1.3404490857564446E-2</v>
      </c>
      <c r="AM113" s="22">
        <f t="shared" si="67"/>
        <v>0</v>
      </c>
      <c r="AN113" s="163">
        <f t="shared" si="68"/>
        <v>9.5883801651963599E-2</v>
      </c>
      <c r="AO113" s="22">
        <f t="shared" si="35"/>
        <v>0</v>
      </c>
      <c r="AP113" s="22">
        <f t="shared" si="36"/>
        <v>0</v>
      </c>
      <c r="AQ113" s="22">
        <f t="shared" si="37"/>
        <v>0</v>
      </c>
      <c r="AR113" s="163">
        <f t="shared" si="38"/>
        <v>5.5511243276682574E-2</v>
      </c>
      <c r="AS113" s="22">
        <f t="shared" si="39"/>
        <v>0</v>
      </c>
      <c r="AT113" s="22">
        <f t="shared" si="40"/>
        <v>0</v>
      </c>
      <c r="AU113" s="22">
        <f t="shared" si="41"/>
        <v>0</v>
      </c>
      <c r="AV113" s="22">
        <f t="shared" si="42"/>
        <v>0</v>
      </c>
      <c r="AW113" s="22">
        <f t="shared" si="43"/>
        <v>0</v>
      </c>
      <c r="AX113" s="22">
        <f t="shared" si="44"/>
        <v>0</v>
      </c>
      <c r="AY113" s="22">
        <f t="shared" si="45"/>
        <v>0</v>
      </c>
      <c r="AZ113" s="22">
        <f t="shared" si="46"/>
        <v>0</v>
      </c>
      <c r="BA113" s="22">
        <f t="shared" si="47"/>
        <v>0</v>
      </c>
      <c r="BB113" s="183">
        <f t="shared" si="48"/>
        <v>2.4904917415203873E-2</v>
      </c>
      <c r="BC113" s="22">
        <f t="shared" si="49"/>
        <v>5.6359948887359376E-4</v>
      </c>
      <c r="BD113" s="22">
        <f t="shared" si="50"/>
        <v>0</v>
      </c>
      <c r="BE113" s="22">
        <f t="shared" si="51"/>
        <v>0</v>
      </c>
      <c r="BF113" s="183">
        <f t="shared" si="52"/>
        <v>0.2140499330439844</v>
      </c>
      <c r="BG113" s="183">
        <f t="shared" si="53"/>
        <v>2.3130614135724526E-2</v>
      </c>
      <c r="BH113" s="22">
        <f t="shared" si="54"/>
        <v>1.1061801991609756E-2</v>
      </c>
      <c r="BI113" s="22">
        <f t="shared" si="55"/>
        <v>3.796284839977971E-2</v>
      </c>
      <c r="BJ113" s="22">
        <f t="shared" si="56"/>
        <v>0</v>
      </c>
      <c r="BK113" s="22">
        <f t="shared" si="57"/>
        <v>0</v>
      </c>
      <c r="BL113" s="22">
        <f t="shared" si="58"/>
        <v>2.2164964127344842E-2</v>
      </c>
      <c r="BM113" s="22">
        <f t="shared" si="59"/>
        <v>0</v>
      </c>
      <c r="BN113" s="22">
        <f t="shared" si="60"/>
        <v>0.12783516375612675</v>
      </c>
      <c r="BO113" s="22">
        <f t="shared" si="61"/>
        <v>0</v>
      </c>
      <c r="BP113" s="22">
        <f t="shared" si="62"/>
        <v>3.273063210490669E-2</v>
      </c>
      <c r="BQ113" s="22">
        <f t="shared" si="63"/>
        <v>1.9248323424647742E-3</v>
      </c>
      <c r="BR113" s="22">
        <f t="shared" si="64"/>
        <v>0.33887115740777046</v>
      </c>
      <c r="BS113" s="183">
        <f t="shared" si="65"/>
        <v>0</v>
      </c>
    </row>
    <row r="114" spans="1:71" x14ac:dyDescent="0.25">
      <c r="A114" s="72">
        <v>41210</v>
      </c>
      <c r="B114" s="77" t="s">
        <v>218</v>
      </c>
      <c r="C114" s="74">
        <v>0.31829331498839281</v>
      </c>
      <c r="D114" s="75"/>
      <c r="E114" s="75"/>
      <c r="F114" s="252"/>
      <c r="G114" s="75"/>
      <c r="H114" s="75"/>
      <c r="I114" s="75"/>
      <c r="J114" s="253"/>
      <c r="K114" s="75"/>
      <c r="L114" s="75"/>
      <c r="M114" s="75"/>
      <c r="N114" s="75"/>
      <c r="O114" s="75"/>
      <c r="P114" s="75"/>
      <c r="Q114" s="75"/>
      <c r="R114" s="75"/>
      <c r="S114" s="75"/>
      <c r="T114" s="182"/>
      <c r="U114" s="75"/>
      <c r="V114" s="75"/>
      <c r="W114" s="75"/>
      <c r="X114" s="182"/>
      <c r="Y114" s="182"/>
      <c r="Z114" s="75"/>
      <c r="AA114" s="75"/>
      <c r="AB114" s="75"/>
      <c r="AC114" s="75"/>
      <c r="AD114" s="75"/>
      <c r="AE114" s="75"/>
      <c r="AF114" s="75"/>
      <c r="AG114" s="75"/>
      <c r="AH114" s="75"/>
      <c r="AI114" s="75"/>
      <c r="AJ114" s="75"/>
      <c r="AK114" s="181">
        <v>0.31829331498839281</v>
      </c>
      <c r="AL114" s="22">
        <f t="shared" si="66"/>
        <v>0</v>
      </c>
      <c r="AM114" s="22">
        <f t="shared" si="67"/>
        <v>0</v>
      </c>
      <c r="AN114" s="163">
        <f t="shared" si="68"/>
        <v>0</v>
      </c>
      <c r="AO114" s="22">
        <f t="shared" si="35"/>
        <v>0</v>
      </c>
      <c r="AP114" s="22">
        <f t="shared" si="36"/>
        <v>0</v>
      </c>
      <c r="AQ114" s="22">
        <f t="shared" si="37"/>
        <v>0</v>
      </c>
      <c r="AR114" s="163">
        <f t="shared" si="38"/>
        <v>0</v>
      </c>
      <c r="AS114" s="22">
        <f t="shared" si="39"/>
        <v>0</v>
      </c>
      <c r="AT114" s="22">
        <f t="shared" si="40"/>
        <v>0</v>
      </c>
      <c r="AU114" s="22">
        <f t="shared" si="41"/>
        <v>0</v>
      </c>
      <c r="AV114" s="22">
        <f t="shared" si="42"/>
        <v>0</v>
      </c>
      <c r="AW114" s="22">
        <f t="shared" si="43"/>
        <v>0</v>
      </c>
      <c r="AX114" s="22">
        <f t="shared" si="44"/>
        <v>0</v>
      </c>
      <c r="AY114" s="22">
        <f t="shared" si="45"/>
        <v>0</v>
      </c>
      <c r="AZ114" s="22">
        <f t="shared" si="46"/>
        <v>0</v>
      </c>
      <c r="BA114" s="22">
        <f t="shared" si="47"/>
        <v>0</v>
      </c>
      <c r="BB114" s="183">
        <f t="shared" si="48"/>
        <v>0</v>
      </c>
      <c r="BC114" s="22">
        <f t="shared" si="49"/>
        <v>0</v>
      </c>
      <c r="BD114" s="22">
        <f t="shared" si="50"/>
        <v>0</v>
      </c>
      <c r="BE114" s="22">
        <f t="shared" si="51"/>
        <v>0</v>
      </c>
      <c r="BF114" s="183">
        <f t="shared" si="52"/>
        <v>0</v>
      </c>
      <c r="BG114" s="183">
        <f t="shared" si="53"/>
        <v>0</v>
      </c>
      <c r="BH114" s="22">
        <f t="shared" si="54"/>
        <v>0</v>
      </c>
      <c r="BI114" s="22">
        <f t="shared" si="55"/>
        <v>0</v>
      </c>
      <c r="BJ114" s="22">
        <f t="shared" si="56"/>
        <v>0</v>
      </c>
      <c r="BK114" s="22">
        <f t="shared" si="57"/>
        <v>0</v>
      </c>
      <c r="BL114" s="22">
        <f t="shared" si="58"/>
        <v>0</v>
      </c>
      <c r="BM114" s="22">
        <f t="shared" si="59"/>
        <v>0</v>
      </c>
      <c r="BN114" s="22">
        <f t="shared" si="60"/>
        <v>0</v>
      </c>
      <c r="BO114" s="22">
        <f t="shared" si="61"/>
        <v>0</v>
      </c>
      <c r="BP114" s="22">
        <f t="shared" si="62"/>
        <v>0</v>
      </c>
      <c r="BQ114" s="22">
        <f t="shared" si="63"/>
        <v>0</v>
      </c>
      <c r="BR114" s="22">
        <f t="shared" si="64"/>
        <v>0</v>
      </c>
      <c r="BS114" s="183">
        <f t="shared" si="65"/>
        <v>1</v>
      </c>
    </row>
    <row r="115" spans="1:71" x14ac:dyDescent="0.25">
      <c r="A115" s="72">
        <v>41211</v>
      </c>
      <c r="B115" s="77" t="s">
        <v>219</v>
      </c>
      <c r="C115" s="74">
        <v>11.932833573836689</v>
      </c>
      <c r="D115" s="74">
        <v>0.36653987104837216</v>
      </c>
      <c r="E115" s="75"/>
      <c r="F115" s="252">
        <v>1.3875070463405985</v>
      </c>
      <c r="G115" s="75"/>
      <c r="H115" s="75"/>
      <c r="I115" s="75"/>
      <c r="J115" s="179">
        <v>0.24369261362530809</v>
      </c>
      <c r="K115" s="75"/>
      <c r="L115" s="75"/>
      <c r="M115" s="75"/>
      <c r="N115" s="75"/>
      <c r="O115" s="75"/>
      <c r="P115" s="75"/>
      <c r="Q115" s="75"/>
      <c r="R115" s="75"/>
      <c r="S115" s="75"/>
      <c r="T115" s="181">
        <v>1.0409535574798907</v>
      </c>
      <c r="U115" s="75"/>
      <c r="V115" s="75"/>
      <c r="W115" s="75"/>
      <c r="X115" s="181">
        <v>2.5492794568590726</v>
      </c>
      <c r="Y115" s="181">
        <v>0.34628968530871873</v>
      </c>
      <c r="Z115" s="75"/>
      <c r="AA115" s="74">
        <v>0.15251611855670255</v>
      </c>
      <c r="AB115" s="75"/>
      <c r="AC115" s="75"/>
      <c r="AD115" s="75"/>
      <c r="AE115" s="74">
        <v>0.30536302134474502</v>
      </c>
      <c r="AF115" s="74">
        <v>2.1707847791265955</v>
      </c>
      <c r="AG115" s="75"/>
      <c r="AH115" s="74">
        <v>0.39597277292047234</v>
      </c>
      <c r="AI115" s="74">
        <v>1.1151019246575611</v>
      </c>
      <c r="AJ115" s="74">
        <v>1.8588327265686486</v>
      </c>
      <c r="AK115" s="182"/>
      <c r="AL115" s="22">
        <f t="shared" si="66"/>
        <v>3.0716918054738362E-2</v>
      </c>
      <c r="AM115" s="22">
        <f t="shared" si="67"/>
        <v>0</v>
      </c>
      <c r="AN115" s="163">
        <f t="shared" si="68"/>
        <v>0.11627640976932543</v>
      </c>
      <c r="AO115" s="22">
        <f t="shared" si="35"/>
        <v>0</v>
      </c>
      <c r="AP115" s="22">
        <f t="shared" si="36"/>
        <v>0</v>
      </c>
      <c r="AQ115" s="22">
        <f t="shared" si="37"/>
        <v>0</v>
      </c>
      <c r="AR115" s="163">
        <f t="shared" si="38"/>
        <v>2.0422023999363902E-2</v>
      </c>
      <c r="AS115" s="22">
        <f t="shared" si="39"/>
        <v>0</v>
      </c>
      <c r="AT115" s="22">
        <f t="shared" si="40"/>
        <v>0</v>
      </c>
      <c r="AU115" s="22">
        <f t="shared" si="41"/>
        <v>0</v>
      </c>
      <c r="AV115" s="22">
        <f t="shared" si="42"/>
        <v>0</v>
      </c>
      <c r="AW115" s="22">
        <f t="shared" si="43"/>
        <v>0</v>
      </c>
      <c r="AX115" s="22">
        <f t="shared" si="44"/>
        <v>0</v>
      </c>
      <c r="AY115" s="22">
        <f t="shared" si="45"/>
        <v>0</v>
      </c>
      <c r="AZ115" s="22">
        <f t="shared" si="46"/>
        <v>0</v>
      </c>
      <c r="BA115" s="22">
        <f t="shared" si="47"/>
        <v>0</v>
      </c>
      <c r="BB115" s="183">
        <f t="shared" si="48"/>
        <v>8.7234398354656656E-2</v>
      </c>
      <c r="BC115" s="22">
        <f t="shared" si="49"/>
        <v>0</v>
      </c>
      <c r="BD115" s="22">
        <f t="shared" si="50"/>
        <v>0</v>
      </c>
      <c r="BE115" s="22">
        <f t="shared" si="51"/>
        <v>0</v>
      </c>
      <c r="BF115" s="183">
        <f t="shared" si="52"/>
        <v>0.21363571703945416</v>
      </c>
      <c r="BG115" s="183">
        <f t="shared" si="53"/>
        <v>2.9019904045923813E-2</v>
      </c>
      <c r="BH115" s="22">
        <f t="shared" si="54"/>
        <v>0</v>
      </c>
      <c r="BI115" s="22">
        <f t="shared" si="55"/>
        <v>1.2781215594182216E-2</v>
      </c>
      <c r="BJ115" s="22">
        <f t="shared" si="56"/>
        <v>0</v>
      </c>
      <c r="BK115" s="22">
        <f t="shared" si="57"/>
        <v>0</v>
      </c>
      <c r="BL115" s="22">
        <f t="shared" si="58"/>
        <v>0</v>
      </c>
      <c r="BM115" s="22">
        <f t="shared" si="59"/>
        <v>2.55901516982746E-2</v>
      </c>
      <c r="BN115" s="22">
        <f t="shared" si="60"/>
        <v>0.1819169575855098</v>
      </c>
      <c r="BO115" s="22">
        <f t="shared" si="61"/>
        <v>0</v>
      </c>
      <c r="BP115" s="22">
        <f t="shared" si="62"/>
        <v>3.3183465642951882E-2</v>
      </c>
      <c r="BQ115" s="22">
        <f t="shared" si="63"/>
        <v>9.3448208906765945E-2</v>
      </c>
      <c r="BR115" s="22">
        <f t="shared" si="64"/>
        <v>0.15577462930885327</v>
      </c>
      <c r="BS115" s="183">
        <f t="shared" si="65"/>
        <v>0</v>
      </c>
    </row>
    <row r="116" spans="1:71" x14ac:dyDescent="0.25">
      <c r="A116" s="72">
        <v>41212</v>
      </c>
      <c r="B116" s="77" t="s">
        <v>220</v>
      </c>
      <c r="C116" s="74">
        <v>28.813689763514098</v>
      </c>
      <c r="D116" s="74">
        <v>6.5444312759322429E-2</v>
      </c>
      <c r="E116" s="75"/>
      <c r="F116" s="252">
        <v>0.93645485920977956</v>
      </c>
      <c r="G116" s="75"/>
      <c r="H116" s="75"/>
      <c r="I116" s="75"/>
      <c r="J116" s="179">
        <v>2.1623821047751877</v>
      </c>
      <c r="K116" s="75"/>
      <c r="L116" s="75"/>
      <c r="M116" s="75"/>
      <c r="N116" s="75"/>
      <c r="O116" s="75"/>
      <c r="P116" s="75"/>
      <c r="Q116" s="75"/>
      <c r="R116" s="75"/>
      <c r="S116" s="75"/>
      <c r="T116" s="181">
        <v>5.128495548681375</v>
      </c>
      <c r="U116" s="74">
        <v>5.3269487971747938E-3</v>
      </c>
      <c r="V116" s="74">
        <v>0.65464320812121424</v>
      </c>
      <c r="W116" s="75"/>
      <c r="X116" s="181">
        <v>3.4359360839658222</v>
      </c>
      <c r="Y116" s="181">
        <v>1.9195037256151515</v>
      </c>
      <c r="Z116" s="75"/>
      <c r="AA116" s="74">
        <v>0.10490093436513984</v>
      </c>
      <c r="AB116" s="75"/>
      <c r="AC116" s="75"/>
      <c r="AD116" s="74">
        <v>0.29340021233786534</v>
      </c>
      <c r="AE116" s="74">
        <v>0.57412499369630454</v>
      </c>
      <c r="AF116" s="74">
        <v>4.1326279100243273</v>
      </c>
      <c r="AG116" s="75"/>
      <c r="AH116" s="74">
        <v>2.2933716685877634</v>
      </c>
      <c r="AI116" s="75"/>
      <c r="AJ116" s="74">
        <v>7.1070772525776631</v>
      </c>
      <c r="AK116" s="182"/>
      <c r="AL116" s="22">
        <f t="shared" si="66"/>
        <v>2.2712923369568793E-3</v>
      </c>
      <c r="AM116" s="22">
        <f t="shared" si="67"/>
        <v>0</v>
      </c>
      <c r="AN116" s="163">
        <f t="shared" si="68"/>
        <v>3.2500345040696044E-2</v>
      </c>
      <c r="AO116" s="22">
        <f t="shared" si="35"/>
        <v>0</v>
      </c>
      <c r="AP116" s="22">
        <f t="shared" si="36"/>
        <v>0</v>
      </c>
      <c r="AQ116" s="22">
        <f t="shared" si="37"/>
        <v>0</v>
      </c>
      <c r="AR116" s="163">
        <f t="shared" si="38"/>
        <v>7.50470391859826E-2</v>
      </c>
      <c r="AS116" s="22">
        <f t="shared" si="39"/>
        <v>0</v>
      </c>
      <c r="AT116" s="22">
        <f t="shared" si="40"/>
        <v>0</v>
      </c>
      <c r="AU116" s="22">
        <f t="shared" si="41"/>
        <v>0</v>
      </c>
      <c r="AV116" s="22">
        <f t="shared" si="42"/>
        <v>0</v>
      </c>
      <c r="AW116" s="22">
        <f t="shared" si="43"/>
        <v>0</v>
      </c>
      <c r="AX116" s="22">
        <f t="shared" si="44"/>
        <v>0</v>
      </c>
      <c r="AY116" s="22">
        <f t="shared" si="45"/>
        <v>0</v>
      </c>
      <c r="AZ116" s="22">
        <f t="shared" si="46"/>
        <v>0</v>
      </c>
      <c r="BA116" s="22">
        <f t="shared" si="47"/>
        <v>0</v>
      </c>
      <c r="BB116" s="183">
        <f t="shared" si="48"/>
        <v>0.17798815739230436</v>
      </c>
      <c r="BC116" s="22">
        <f t="shared" si="49"/>
        <v>1.848756213069299E-4</v>
      </c>
      <c r="BD116" s="22">
        <f t="shared" si="50"/>
        <v>2.2719867309398508E-2</v>
      </c>
      <c r="BE116" s="22">
        <f t="shared" si="51"/>
        <v>0</v>
      </c>
      <c r="BF116" s="183">
        <f t="shared" si="52"/>
        <v>0.11924665366240754</v>
      </c>
      <c r="BG116" s="183">
        <f t="shared" si="53"/>
        <v>6.6617768892818494E-2</v>
      </c>
      <c r="BH116" s="22">
        <f t="shared" si="54"/>
        <v>0</v>
      </c>
      <c r="BI116" s="22">
        <f t="shared" si="55"/>
        <v>3.6406630051932028E-3</v>
      </c>
      <c r="BJ116" s="22">
        <f t="shared" si="56"/>
        <v>0</v>
      </c>
      <c r="BK116" s="22">
        <f t="shared" si="57"/>
        <v>0</v>
      </c>
      <c r="BL116" s="22">
        <f t="shared" si="58"/>
        <v>1.0182667153909223E-2</v>
      </c>
      <c r="BM116" s="22">
        <f t="shared" si="59"/>
        <v>1.9925424282984463E-2</v>
      </c>
      <c r="BN116" s="22">
        <f t="shared" si="60"/>
        <v>0.14342584875253811</v>
      </c>
      <c r="BO116" s="22">
        <f t="shared" si="61"/>
        <v>0</v>
      </c>
      <c r="BP116" s="22">
        <f t="shared" si="62"/>
        <v>7.9593126996591421E-2</v>
      </c>
      <c r="BQ116" s="22">
        <f t="shared" si="63"/>
        <v>0</v>
      </c>
      <c r="BR116" s="22">
        <f t="shared" si="64"/>
        <v>0.24665627036691223</v>
      </c>
      <c r="BS116" s="183">
        <f t="shared" si="65"/>
        <v>0</v>
      </c>
    </row>
    <row r="117" spans="1:71" x14ac:dyDescent="0.25">
      <c r="A117" s="72">
        <v>41213</v>
      </c>
      <c r="B117" s="77" t="s">
        <v>221</v>
      </c>
      <c r="C117" s="74">
        <v>12.840258743628038</v>
      </c>
      <c r="D117" s="75"/>
      <c r="E117" s="75"/>
      <c r="F117" s="252">
        <v>1.9293131740480054</v>
      </c>
      <c r="G117" s="74">
        <v>0.21083993516317309</v>
      </c>
      <c r="H117" s="75"/>
      <c r="I117" s="75"/>
      <c r="J117" s="179">
        <v>0.37533230659761013</v>
      </c>
      <c r="K117" s="75"/>
      <c r="L117" s="75"/>
      <c r="M117" s="75"/>
      <c r="N117" s="75"/>
      <c r="O117" s="75"/>
      <c r="P117" s="75"/>
      <c r="Q117" s="75"/>
      <c r="R117" s="75"/>
      <c r="S117" s="75"/>
      <c r="T117" s="182"/>
      <c r="U117" s="74">
        <v>0.11683093058393622</v>
      </c>
      <c r="V117" s="75"/>
      <c r="W117" s="75"/>
      <c r="X117" s="181">
        <v>3.0526072821755896</v>
      </c>
      <c r="Y117" s="181">
        <v>0.24066963496407273</v>
      </c>
      <c r="Z117" s="74">
        <v>0.13937296120644832</v>
      </c>
      <c r="AA117" s="74">
        <v>0.10717537735835864</v>
      </c>
      <c r="AB117" s="75"/>
      <c r="AC117" s="75"/>
      <c r="AD117" s="75"/>
      <c r="AE117" s="74">
        <v>0.12929518844450794</v>
      </c>
      <c r="AF117" s="74">
        <v>2.8792862864030262</v>
      </c>
      <c r="AG117" s="75"/>
      <c r="AH117" s="74">
        <v>0.50295994533575672</v>
      </c>
      <c r="AI117" s="74">
        <v>0.6365302227077585</v>
      </c>
      <c r="AJ117" s="74">
        <v>2.5200454986397962</v>
      </c>
      <c r="AK117" s="182"/>
      <c r="AL117" s="22">
        <f t="shared" si="66"/>
        <v>0</v>
      </c>
      <c r="AM117" s="22">
        <f t="shared" si="67"/>
        <v>0</v>
      </c>
      <c r="AN117" s="163">
        <f t="shared" si="68"/>
        <v>0.15025500751730755</v>
      </c>
      <c r="AO117" s="22">
        <f t="shared" si="35"/>
        <v>1.6420224807993225E-2</v>
      </c>
      <c r="AP117" s="22">
        <f t="shared" si="36"/>
        <v>0</v>
      </c>
      <c r="AQ117" s="22">
        <f t="shared" si="37"/>
        <v>0</v>
      </c>
      <c r="AR117" s="163">
        <f t="shared" si="38"/>
        <v>2.9230899010027209E-2</v>
      </c>
      <c r="AS117" s="22">
        <f t="shared" si="39"/>
        <v>0</v>
      </c>
      <c r="AT117" s="22">
        <f t="shared" si="40"/>
        <v>0</v>
      </c>
      <c r="AU117" s="22">
        <f t="shared" si="41"/>
        <v>0</v>
      </c>
      <c r="AV117" s="22">
        <f t="shared" si="42"/>
        <v>0</v>
      </c>
      <c r="AW117" s="22">
        <f t="shared" si="43"/>
        <v>0</v>
      </c>
      <c r="AX117" s="22">
        <f t="shared" si="44"/>
        <v>0</v>
      </c>
      <c r="AY117" s="22">
        <f t="shared" si="45"/>
        <v>0</v>
      </c>
      <c r="AZ117" s="22">
        <f t="shared" si="46"/>
        <v>0</v>
      </c>
      <c r="BA117" s="22">
        <f t="shared" si="47"/>
        <v>0</v>
      </c>
      <c r="BB117" s="183">
        <f t="shared" si="48"/>
        <v>0</v>
      </c>
      <c r="BC117" s="22">
        <f t="shared" si="49"/>
        <v>9.0987987794181636E-3</v>
      </c>
      <c r="BD117" s="22">
        <f t="shared" si="50"/>
        <v>0</v>
      </c>
      <c r="BE117" s="22">
        <f t="shared" si="51"/>
        <v>0</v>
      </c>
      <c r="BF117" s="183">
        <f t="shared" si="52"/>
        <v>0.23773720943827875</v>
      </c>
      <c r="BG117" s="183">
        <f t="shared" si="53"/>
        <v>1.8743363336311634E-2</v>
      </c>
      <c r="BH117" s="22">
        <f t="shared" si="54"/>
        <v>1.0854373263748439E-2</v>
      </c>
      <c r="BI117" s="22">
        <f t="shared" si="55"/>
        <v>8.3468238061436464E-3</v>
      </c>
      <c r="BJ117" s="22">
        <f t="shared" si="56"/>
        <v>0</v>
      </c>
      <c r="BK117" s="22">
        <f t="shared" si="57"/>
        <v>0</v>
      </c>
      <c r="BL117" s="22">
        <f t="shared" si="58"/>
        <v>0</v>
      </c>
      <c r="BM117" s="22">
        <f t="shared" si="59"/>
        <v>1.0069515811639736E-2</v>
      </c>
      <c r="BN117" s="22">
        <f t="shared" si="60"/>
        <v>0.22423896152652434</v>
      </c>
      <c r="BO117" s="22">
        <f t="shared" si="61"/>
        <v>0</v>
      </c>
      <c r="BP117" s="22">
        <f t="shared" si="62"/>
        <v>3.9170545966244627E-2</v>
      </c>
      <c r="BQ117" s="22">
        <f t="shared" si="63"/>
        <v>4.9573005919653731E-2</v>
      </c>
      <c r="BR117" s="22">
        <f t="shared" si="64"/>
        <v>0.1962612708167088</v>
      </c>
      <c r="BS117" s="183">
        <f t="shared" si="65"/>
        <v>0</v>
      </c>
    </row>
    <row r="118" spans="1:71" x14ac:dyDescent="0.25">
      <c r="A118" s="72">
        <v>41214</v>
      </c>
      <c r="B118" s="77" t="s">
        <v>222</v>
      </c>
      <c r="C118" s="74">
        <v>28.533990026067062</v>
      </c>
      <c r="D118" s="75"/>
      <c r="E118" s="75"/>
      <c r="F118" s="252">
        <v>1.2118027214731777</v>
      </c>
      <c r="G118" s="75"/>
      <c r="H118" s="75"/>
      <c r="I118" s="75"/>
      <c r="J118" s="179">
        <v>0.72886779766707932</v>
      </c>
      <c r="K118" s="75"/>
      <c r="L118" s="75"/>
      <c r="M118" s="75"/>
      <c r="N118" s="75"/>
      <c r="O118" s="75"/>
      <c r="P118" s="75"/>
      <c r="Q118" s="75"/>
      <c r="R118" s="75"/>
      <c r="S118" s="75"/>
      <c r="T118" s="181">
        <v>7.4057338902511027</v>
      </c>
      <c r="U118" s="74">
        <v>0.15298257757259776</v>
      </c>
      <c r="V118" s="75"/>
      <c r="W118" s="75"/>
      <c r="X118" s="181">
        <v>3.7733813879186506</v>
      </c>
      <c r="Y118" s="181">
        <v>0.7875618020837738</v>
      </c>
      <c r="Z118" s="75"/>
      <c r="AA118" s="74">
        <v>0.44498911184679213</v>
      </c>
      <c r="AB118" s="75"/>
      <c r="AC118" s="75"/>
      <c r="AD118" s="74">
        <v>2.568240788399271E-2</v>
      </c>
      <c r="AE118" s="75"/>
      <c r="AF118" s="74">
        <v>4.7342550236100598</v>
      </c>
      <c r="AG118" s="75"/>
      <c r="AH118" s="74">
        <v>1.5767405277302926</v>
      </c>
      <c r="AI118" s="75"/>
      <c r="AJ118" s="74">
        <v>7.4132351028154977</v>
      </c>
      <c r="AK118" s="181">
        <v>0.27875767521403949</v>
      </c>
      <c r="AL118" s="22">
        <f t="shared" si="66"/>
        <v>0</v>
      </c>
      <c r="AM118" s="22">
        <f t="shared" si="67"/>
        <v>0</v>
      </c>
      <c r="AN118" s="163">
        <f t="shared" si="68"/>
        <v>4.2468744131687941E-2</v>
      </c>
      <c r="AO118" s="22">
        <f t="shared" si="35"/>
        <v>0</v>
      </c>
      <c r="AP118" s="22">
        <f t="shared" si="36"/>
        <v>0</v>
      </c>
      <c r="AQ118" s="22">
        <f t="shared" si="37"/>
        <v>0</v>
      </c>
      <c r="AR118" s="163">
        <f t="shared" si="38"/>
        <v>2.5543844271383932E-2</v>
      </c>
      <c r="AS118" s="22">
        <f t="shared" si="39"/>
        <v>0</v>
      </c>
      <c r="AT118" s="22">
        <f t="shared" si="40"/>
        <v>0</v>
      </c>
      <c r="AU118" s="22">
        <f t="shared" si="41"/>
        <v>0</v>
      </c>
      <c r="AV118" s="22">
        <f t="shared" si="42"/>
        <v>0</v>
      </c>
      <c r="AW118" s="22">
        <f t="shared" si="43"/>
        <v>0</v>
      </c>
      <c r="AX118" s="22">
        <f t="shared" si="44"/>
        <v>0</v>
      </c>
      <c r="AY118" s="22">
        <f t="shared" si="45"/>
        <v>0</v>
      </c>
      <c r="AZ118" s="22">
        <f t="shared" si="46"/>
        <v>0</v>
      </c>
      <c r="BA118" s="22">
        <f t="shared" si="47"/>
        <v>0</v>
      </c>
      <c r="BB118" s="183">
        <f t="shared" si="48"/>
        <v>0.25954077517675017</v>
      </c>
      <c r="BC118" s="22">
        <f t="shared" si="49"/>
        <v>5.3614155410036035E-3</v>
      </c>
      <c r="BD118" s="22">
        <f t="shared" si="50"/>
        <v>0</v>
      </c>
      <c r="BE118" s="22">
        <f t="shared" si="51"/>
        <v>0</v>
      </c>
      <c r="BF118" s="183">
        <f t="shared" si="52"/>
        <v>0.13224163127804769</v>
      </c>
      <c r="BG118" s="183">
        <f t="shared" si="53"/>
        <v>2.7600829795072519E-2</v>
      </c>
      <c r="BH118" s="22">
        <f t="shared" si="54"/>
        <v>0</v>
      </c>
      <c r="BI118" s="22">
        <f t="shared" si="55"/>
        <v>1.5595053879260311E-2</v>
      </c>
      <c r="BJ118" s="22">
        <f t="shared" si="56"/>
        <v>0</v>
      </c>
      <c r="BK118" s="22">
        <f t="shared" si="57"/>
        <v>0</v>
      </c>
      <c r="BL118" s="22">
        <f t="shared" si="58"/>
        <v>9.0006367355321482E-4</v>
      </c>
      <c r="BM118" s="22">
        <f t="shared" si="59"/>
        <v>0</v>
      </c>
      <c r="BN118" s="22">
        <f t="shared" si="60"/>
        <v>0.16591633414342366</v>
      </c>
      <c r="BO118" s="22">
        <f t="shared" si="61"/>
        <v>0</v>
      </c>
      <c r="BP118" s="22">
        <f t="shared" si="62"/>
        <v>5.5258326167839496E-2</v>
      </c>
      <c r="BQ118" s="22">
        <f t="shared" si="63"/>
        <v>0</v>
      </c>
      <c r="BR118" s="22">
        <f t="shared" si="64"/>
        <v>0.25980366209013112</v>
      </c>
      <c r="BS118" s="183">
        <f t="shared" si="65"/>
        <v>9.7693198518462379E-3</v>
      </c>
    </row>
    <row r="119" spans="1:71" x14ac:dyDescent="0.25">
      <c r="A119" s="72">
        <v>41215</v>
      </c>
      <c r="B119" s="77" t="s">
        <v>223</v>
      </c>
      <c r="C119" s="74">
        <v>19.74633746034322</v>
      </c>
      <c r="D119" s="74">
        <v>6.9145719312488252E-2</v>
      </c>
      <c r="E119" s="75"/>
      <c r="F119" s="252">
        <v>4.4060858756183015</v>
      </c>
      <c r="G119" s="74">
        <v>2.4377032991659093E-3</v>
      </c>
      <c r="H119" s="75"/>
      <c r="I119" s="75"/>
      <c r="J119" s="179">
        <v>0.24653277331197498</v>
      </c>
      <c r="K119" s="75"/>
      <c r="L119" s="75"/>
      <c r="M119" s="75"/>
      <c r="N119" s="75"/>
      <c r="O119" s="75"/>
      <c r="P119" s="74">
        <v>7.3503545643023527E-2</v>
      </c>
      <c r="Q119" s="74">
        <v>3.2037870051375053E-2</v>
      </c>
      <c r="R119" s="75"/>
      <c r="S119" s="74">
        <v>4.9404972720617059E-4</v>
      </c>
      <c r="T119" s="181">
        <v>0.82598311958698134</v>
      </c>
      <c r="U119" s="74">
        <v>5.6128330820840941E-2</v>
      </c>
      <c r="V119" s="75"/>
      <c r="W119" s="74">
        <v>1.0848826653961248</v>
      </c>
      <c r="X119" s="181">
        <v>2.6583260740442198</v>
      </c>
      <c r="Y119" s="181">
        <v>3.4275941247930049E-2</v>
      </c>
      <c r="Z119" s="74">
        <v>0.23136513917325521</v>
      </c>
      <c r="AA119" s="74">
        <v>1.0780150724356523</v>
      </c>
      <c r="AB119" s="75"/>
      <c r="AC119" s="75"/>
      <c r="AD119" s="74">
        <v>8.5843198806248647E-2</v>
      </c>
      <c r="AE119" s="75"/>
      <c r="AF119" s="74">
        <v>2.8157023802893617</v>
      </c>
      <c r="AG119" s="75"/>
      <c r="AH119" s="75"/>
      <c r="AI119" s="75"/>
      <c r="AJ119" s="74">
        <v>6.0455780015790666</v>
      </c>
      <c r="AK119" s="182"/>
      <c r="AL119" s="22">
        <f t="shared" si="66"/>
        <v>3.5016984517434865E-3</v>
      </c>
      <c r="AM119" s="22">
        <f t="shared" si="67"/>
        <v>0</v>
      </c>
      <c r="AN119" s="163">
        <f t="shared" si="68"/>
        <v>0.22313433488448636</v>
      </c>
      <c r="AO119" s="22">
        <f t="shared" si="35"/>
        <v>1.2345090850703709E-4</v>
      </c>
      <c r="AP119" s="22">
        <f t="shared" si="36"/>
        <v>0</v>
      </c>
      <c r="AQ119" s="22">
        <f t="shared" si="37"/>
        <v>0</v>
      </c>
      <c r="AR119" s="163">
        <f t="shared" si="38"/>
        <v>1.2484987345480619E-2</v>
      </c>
      <c r="AS119" s="22">
        <f t="shared" si="39"/>
        <v>0</v>
      </c>
      <c r="AT119" s="22">
        <f t="shared" si="40"/>
        <v>0</v>
      </c>
      <c r="AU119" s="22">
        <f t="shared" si="41"/>
        <v>0</v>
      </c>
      <c r="AV119" s="22">
        <f t="shared" si="42"/>
        <v>0</v>
      </c>
      <c r="AW119" s="22">
        <f t="shared" si="43"/>
        <v>0</v>
      </c>
      <c r="AX119" s="22">
        <f t="shared" si="44"/>
        <v>3.7223888121349843E-3</v>
      </c>
      <c r="AY119" s="22">
        <f t="shared" si="45"/>
        <v>1.6224715148172189E-3</v>
      </c>
      <c r="AZ119" s="22">
        <f t="shared" si="46"/>
        <v>0</v>
      </c>
      <c r="BA119" s="22">
        <f t="shared" si="47"/>
        <v>2.501981586197319E-5</v>
      </c>
      <c r="BB119" s="183">
        <f t="shared" si="48"/>
        <v>4.1829687213935859E-2</v>
      </c>
      <c r="BC119" s="22">
        <f t="shared" si="49"/>
        <v>2.8424679226496598E-3</v>
      </c>
      <c r="BD119" s="22">
        <f t="shared" si="50"/>
        <v>0</v>
      </c>
      <c r="BE119" s="22">
        <f t="shared" si="51"/>
        <v>5.4940956396339648E-2</v>
      </c>
      <c r="BF119" s="183">
        <f t="shared" si="52"/>
        <v>0.13462375386741793</v>
      </c>
      <c r="BG119" s="183">
        <f t="shared" si="53"/>
        <v>1.7358125939439045E-3</v>
      </c>
      <c r="BH119" s="22">
        <f t="shared" si="54"/>
        <v>1.1716863425326764E-2</v>
      </c>
      <c r="BI119" s="22">
        <f t="shared" si="55"/>
        <v>5.4593165674426541E-2</v>
      </c>
      <c r="BJ119" s="22">
        <f t="shared" si="56"/>
        <v>0</v>
      </c>
      <c r="BK119" s="22">
        <f t="shared" si="57"/>
        <v>0</v>
      </c>
      <c r="BL119" s="22">
        <f t="shared" si="58"/>
        <v>4.3472972635380342E-3</v>
      </c>
      <c r="BM119" s="22">
        <f t="shared" si="59"/>
        <v>0</v>
      </c>
      <c r="BN119" s="22">
        <f t="shared" si="60"/>
        <v>0.14259365241499428</v>
      </c>
      <c r="BO119" s="22">
        <f t="shared" si="61"/>
        <v>0</v>
      </c>
      <c r="BP119" s="22">
        <f t="shared" si="62"/>
        <v>0</v>
      </c>
      <c r="BQ119" s="22">
        <f t="shared" si="63"/>
        <v>0</v>
      </c>
      <c r="BR119" s="22">
        <f t="shared" si="64"/>
        <v>0.30616199149439566</v>
      </c>
      <c r="BS119" s="183">
        <f t="shared" si="65"/>
        <v>0</v>
      </c>
    </row>
    <row r="120" spans="1:71" x14ac:dyDescent="0.25">
      <c r="A120" s="72">
        <v>41216</v>
      </c>
      <c r="B120" s="77" t="s">
        <v>224</v>
      </c>
      <c r="C120" s="74">
        <v>11.402801754021283</v>
      </c>
      <c r="D120" s="75"/>
      <c r="E120" s="75"/>
      <c r="F120" s="252">
        <v>0.48755921985822931</v>
      </c>
      <c r="G120" s="75"/>
      <c r="H120" s="75"/>
      <c r="I120" s="75"/>
      <c r="J120" s="179">
        <v>0.23782503874339092</v>
      </c>
      <c r="K120" s="75"/>
      <c r="L120" s="75"/>
      <c r="M120" s="75"/>
      <c r="N120" s="75"/>
      <c r="O120" s="75"/>
      <c r="P120" s="75"/>
      <c r="Q120" s="75"/>
      <c r="R120" s="75"/>
      <c r="S120" s="75"/>
      <c r="T120" s="181">
        <v>2.6383078217636191</v>
      </c>
      <c r="U120" s="75"/>
      <c r="V120" s="75"/>
      <c r="W120" s="75"/>
      <c r="X120" s="181">
        <v>0.41049383104615739</v>
      </c>
      <c r="Y120" s="181">
        <v>0.18218021650450222</v>
      </c>
      <c r="Z120" s="74">
        <v>0.25207802559804676</v>
      </c>
      <c r="AA120" s="74">
        <v>4.464181945995209E-2</v>
      </c>
      <c r="AB120" s="75"/>
      <c r="AC120" s="75"/>
      <c r="AD120" s="75"/>
      <c r="AE120" s="75"/>
      <c r="AF120" s="74">
        <v>1.0785042098689284</v>
      </c>
      <c r="AG120" s="75"/>
      <c r="AH120" s="74">
        <v>1.3041015088321779</v>
      </c>
      <c r="AI120" s="75"/>
      <c r="AJ120" s="74">
        <v>3.8301770530129886</v>
      </c>
      <c r="AK120" s="181">
        <v>0.93693300933328916</v>
      </c>
      <c r="AL120" s="22">
        <f t="shared" si="66"/>
        <v>0</v>
      </c>
      <c r="AM120" s="22">
        <f t="shared" si="67"/>
        <v>0</v>
      </c>
      <c r="AN120" s="163">
        <f t="shared" si="68"/>
        <v>4.2757844113731784E-2</v>
      </c>
      <c r="AO120" s="22">
        <f t="shared" si="35"/>
        <v>0</v>
      </c>
      <c r="AP120" s="22">
        <f t="shared" si="36"/>
        <v>0</v>
      </c>
      <c r="AQ120" s="22">
        <f t="shared" si="37"/>
        <v>0</v>
      </c>
      <c r="AR120" s="163">
        <f t="shared" si="38"/>
        <v>2.0856719591702117E-2</v>
      </c>
      <c r="AS120" s="22">
        <f t="shared" si="39"/>
        <v>0</v>
      </c>
      <c r="AT120" s="22">
        <f t="shared" si="40"/>
        <v>0</v>
      </c>
      <c r="AU120" s="22">
        <f t="shared" si="41"/>
        <v>0</v>
      </c>
      <c r="AV120" s="22">
        <f t="shared" si="42"/>
        <v>0</v>
      </c>
      <c r="AW120" s="22">
        <f t="shared" si="43"/>
        <v>0</v>
      </c>
      <c r="AX120" s="22">
        <f t="shared" si="44"/>
        <v>0</v>
      </c>
      <c r="AY120" s="22">
        <f t="shared" si="45"/>
        <v>0</v>
      </c>
      <c r="AZ120" s="22">
        <f t="shared" si="46"/>
        <v>0</v>
      </c>
      <c r="BA120" s="22">
        <f t="shared" si="47"/>
        <v>0</v>
      </c>
      <c r="BB120" s="183">
        <f t="shared" si="48"/>
        <v>0.23137364646659761</v>
      </c>
      <c r="BC120" s="22">
        <f t="shared" si="49"/>
        <v>0</v>
      </c>
      <c r="BD120" s="22">
        <f t="shared" si="50"/>
        <v>0</v>
      </c>
      <c r="BE120" s="22">
        <f t="shared" si="51"/>
        <v>0</v>
      </c>
      <c r="BF120" s="183">
        <f t="shared" si="52"/>
        <v>3.5999383300809713E-2</v>
      </c>
      <c r="BG120" s="183">
        <f t="shared" si="53"/>
        <v>1.5976794162913078E-2</v>
      </c>
      <c r="BH120" s="22">
        <f t="shared" si="54"/>
        <v>2.2106674397732961E-2</v>
      </c>
      <c r="BI120" s="22">
        <f t="shared" si="55"/>
        <v>3.9149868973394038E-3</v>
      </c>
      <c r="BJ120" s="22">
        <f t="shared" si="56"/>
        <v>0</v>
      </c>
      <c r="BK120" s="22">
        <f t="shared" si="57"/>
        <v>0</v>
      </c>
      <c r="BL120" s="22">
        <f t="shared" si="58"/>
        <v>0</v>
      </c>
      <c r="BM120" s="22">
        <f t="shared" si="59"/>
        <v>0</v>
      </c>
      <c r="BN120" s="22">
        <f t="shared" si="60"/>
        <v>9.4582387130302079E-2</v>
      </c>
      <c r="BO120" s="22">
        <f t="shared" si="61"/>
        <v>0</v>
      </c>
      <c r="BP120" s="22">
        <f t="shared" si="62"/>
        <v>0.11436676151738559</v>
      </c>
      <c r="BQ120" s="22">
        <f t="shared" si="63"/>
        <v>0</v>
      </c>
      <c r="BR120" s="22">
        <f t="shared" si="64"/>
        <v>0.33589789032877371</v>
      </c>
      <c r="BS120" s="183">
        <f t="shared" si="65"/>
        <v>8.2166912092712027E-2</v>
      </c>
    </row>
    <row r="121" spans="1:71" x14ac:dyDescent="0.25">
      <c r="A121" s="72">
        <v>41217</v>
      </c>
      <c r="B121" s="77" t="s">
        <v>225</v>
      </c>
      <c r="C121" s="74">
        <v>0.24232793245468456</v>
      </c>
      <c r="D121" s="75"/>
      <c r="E121" s="75"/>
      <c r="F121" s="252"/>
      <c r="G121" s="75"/>
      <c r="H121" s="75"/>
      <c r="I121" s="75"/>
      <c r="J121" s="179">
        <v>0.24232793245468456</v>
      </c>
      <c r="K121" s="75"/>
      <c r="L121" s="75"/>
      <c r="M121" s="75"/>
      <c r="N121" s="75"/>
      <c r="O121" s="75"/>
      <c r="P121" s="75"/>
      <c r="Q121" s="75"/>
      <c r="R121" s="75"/>
      <c r="S121" s="75"/>
      <c r="T121" s="182"/>
      <c r="U121" s="75"/>
      <c r="V121" s="75"/>
      <c r="W121" s="75"/>
      <c r="X121" s="182"/>
      <c r="Y121" s="182"/>
      <c r="Z121" s="75"/>
      <c r="AA121" s="75"/>
      <c r="AB121" s="75"/>
      <c r="AC121" s="75"/>
      <c r="AD121" s="75"/>
      <c r="AE121" s="75"/>
      <c r="AF121" s="75"/>
      <c r="AG121" s="75"/>
      <c r="AH121" s="75"/>
      <c r="AI121" s="75"/>
      <c r="AJ121" s="75"/>
      <c r="AK121" s="182"/>
      <c r="AL121" s="22">
        <f t="shared" si="66"/>
        <v>0</v>
      </c>
      <c r="AM121" s="22">
        <f t="shared" si="67"/>
        <v>0</v>
      </c>
      <c r="AN121" s="163">
        <f t="shared" si="68"/>
        <v>0</v>
      </c>
      <c r="AO121" s="22">
        <f t="shared" si="35"/>
        <v>0</v>
      </c>
      <c r="AP121" s="22">
        <f t="shared" si="36"/>
        <v>0</v>
      </c>
      <c r="AQ121" s="22">
        <f t="shared" si="37"/>
        <v>0</v>
      </c>
      <c r="AR121" s="163">
        <f t="shared" si="38"/>
        <v>1</v>
      </c>
      <c r="AS121" s="22">
        <f t="shared" si="39"/>
        <v>0</v>
      </c>
      <c r="AT121" s="22">
        <f t="shared" si="40"/>
        <v>0</v>
      </c>
      <c r="AU121" s="22">
        <f t="shared" si="41"/>
        <v>0</v>
      </c>
      <c r="AV121" s="22">
        <f t="shared" si="42"/>
        <v>0</v>
      </c>
      <c r="AW121" s="22">
        <f t="shared" si="43"/>
        <v>0</v>
      </c>
      <c r="AX121" s="22">
        <f t="shared" si="44"/>
        <v>0</v>
      </c>
      <c r="AY121" s="22">
        <f t="shared" si="45"/>
        <v>0</v>
      </c>
      <c r="AZ121" s="22">
        <f t="shared" si="46"/>
        <v>0</v>
      </c>
      <c r="BA121" s="22">
        <f t="shared" si="47"/>
        <v>0</v>
      </c>
      <c r="BB121" s="183">
        <f t="shared" si="48"/>
        <v>0</v>
      </c>
      <c r="BC121" s="22">
        <f t="shared" si="49"/>
        <v>0</v>
      </c>
      <c r="BD121" s="22">
        <f t="shared" si="50"/>
        <v>0</v>
      </c>
      <c r="BE121" s="22">
        <f t="shared" si="51"/>
        <v>0</v>
      </c>
      <c r="BF121" s="183">
        <f t="shared" si="52"/>
        <v>0</v>
      </c>
      <c r="BG121" s="183">
        <f t="shared" si="53"/>
        <v>0</v>
      </c>
      <c r="BH121" s="22">
        <f t="shared" si="54"/>
        <v>0</v>
      </c>
      <c r="BI121" s="22">
        <f t="shared" si="55"/>
        <v>0</v>
      </c>
      <c r="BJ121" s="22">
        <f t="shared" si="56"/>
        <v>0</v>
      </c>
      <c r="BK121" s="22">
        <f t="shared" si="57"/>
        <v>0</v>
      </c>
      <c r="BL121" s="22">
        <f t="shared" si="58"/>
        <v>0</v>
      </c>
      <c r="BM121" s="22">
        <f t="shared" si="59"/>
        <v>0</v>
      </c>
      <c r="BN121" s="22">
        <f t="shared" si="60"/>
        <v>0</v>
      </c>
      <c r="BO121" s="22">
        <f t="shared" si="61"/>
        <v>0</v>
      </c>
      <c r="BP121" s="22">
        <f t="shared" si="62"/>
        <v>0</v>
      </c>
      <c r="BQ121" s="22">
        <f t="shared" si="63"/>
        <v>0</v>
      </c>
      <c r="BR121" s="22">
        <f t="shared" si="64"/>
        <v>0</v>
      </c>
      <c r="BS121" s="183">
        <f t="shared" si="65"/>
        <v>0</v>
      </c>
    </row>
    <row r="122" spans="1:71" x14ac:dyDescent="0.25">
      <c r="A122" s="72">
        <v>41218</v>
      </c>
      <c r="B122" s="77" t="s">
        <v>226</v>
      </c>
      <c r="C122" s="74">
        <v>26.56425760686859</v>
      </c>
      <c r="D122" s="74">
        <v>2.6947553609215857</v>
      </c>
      <c r="E122" s="75"/>
      <c r="F122" s="252">
        <v>2.3609863182034529</v>
      </c>
      <c r="G122" s="75"/>
      <c r="H122" s="75"/>
      <c r="I122" s="75"/>
      <c r="J122" s="179">
        <v>1.0298372074621993</v>
      </c>
      <c r="K122" s="75"/>
      <c r="L122" s="75"/>
      <c r="M122" s="75"/>
      <c r="N122" s="74">
        <v>0.11854294474101748</v>
      </c>
      <c r="O122" s="75"/>
      <c r="P122" s="74">
        <v>0.44522222133192696</v>
      </c>
      <c r="Q122" s="75"/>
      <c r="R122" s="75"/>
      <c r="S122" s="75"/>
      <c r="T122" s="181">
        <v>2.9196746539335758</v>
      </c>
      <c r="U122" s="74">
        <v>0.11863613118499577</v>
      </c>
      <c r="V122" s="75"/>
      <c r="W122" s="75"/>
      <c r="X122" s="181">
        <v>1.6151781482615488</v>
      </c>
      <c r="Y122" s="181">
        <v>1.354999398626298</v>
      </c>
      <c r="Z122" s="74">
        <v>0.3231467080305287</v>
      </c>
      <c r="AA122" s="74">
        <v>1.0936198369624941</v>
      </c>
      <c r="AB122" s="75"/>
      <c r="AC122" s="75"/>
      <c r="AD122" s="75"/>
      <c r="AE122" s="74">
        <v>0.15921499985166543</v>
      </c>
      <c r="AF122" s="74">
        <v>0.7977639974165851</v>
      </c>
      <c r="AG122" s="75"/>
      <c r="AH122" s="74">
        <v>1.9121061170655789</v>
      </c>
      <c r="AI122" s="75"/>
      <c r="AJ122" s="74">
        <v>9.2402764574896459</v>
      </c>
      <c r="AK122" s="181">
        <v>0.38029710538548978</v>
      </c>
      <c r="AL122" s="22">
        <f t="shared" si="66"/>
        <v>0.10144290123977778</v>
      </c>
      <c r="AM122" s="22">
        <f t="shared" si="67"/>
        <v>0</v>
      </c>
      <c r="AN122" s="163">
        <f t="shared" si="68"/>
        <v>8.8878309838140726E-2</v>
      </c>
      <c r="AO122" s="22">
        <f t="shared" si="35"/>
        <v>0</v>
      </c>
      <c r="AP122" s="22">
        <f t="shared" si="36"/>
        <v>0</v>
      </c>
      <c r="AQ122" s="22">
        <f t="shared" si="37"/>
        <v>0</v>
      </c>
      <c r="AR122" s="163">
        <f t="shared" si="38"/>
        <v>3.8767776713470793E-2</v>
      </c>
      <c r="AS122" s="22">
        <f t="shared" si="39"/>
        <v>0</v>
      </c>
      <c r="AT122" s="22">
        <f t="shared" si="40"/>
        <v>0</v>
      </c>
      <c r="AU122" s="22">
        <f t="shared" si="41"/>
        <v>0</v>
      </c>
      <c r="AV122" s="22">
        <f t="shared" si="42"/>
        <v>4.4624979359621335E-3</v>
      </c>
      <c r="AW122" s="22">
        <f t="shared" si="43"/>
        <v>0</v>
      </c>
      <c r="AX122" s="22">
        <f t="shared" si="44"/>
        <v>1.6760198155012927E-2</v>
      </c>
      <c r="AY122" s="22">
        <f t="shared" si="45"/>
        <v>0</v>
      </c>
      <c r="AZ122" s="22">
        <f t="shared" si="46"/>
        <v>0</v>
      </c>
      <c r="BA122" s="22">
        <f t="shared" si="47"/>
        <v>0</v>
      </c>
      <c r="BB122" s="183">
        <f t="shared" si="48"/>
        <v>0.10990989084440478</v>
      </c>
      <c r="BC122" s="22">
        <f t="shared" si="49"/>
        <v>4.4660058993826589E-3</v>
      </c>
      <c r="BD122" s="22">
        <f t="shared" si="50"/>
        <v>0</v>
      </c>
      <c r="BE122" s="22">
        <f t="shared" si="51"/>
        <v>0</v>
      </c>
      <c r="BF122" s="183">
        <f t="shared" si="52"/>
        <v>6.0802683521783057E-2</v>
      </c>
      <c r="BG122" s="183">
        <f t="shared" si="53"/>
        <v>5.1008366907115923E-2</v>
      </c>
      <c r="BH122" s="22">
        <f t="shared" si="54"/>
        <v>1.2164718201911062E-2</v>
      </c>
      <c r="BI122" s="22">
        <f t="shared" si="55"/>
        <v>4.1168846242468388E-2</v>
      </c>
      <c r="BJ122" s="22">
        <f t="shared" si="56"/>
        <v>0</v>
      </c>
      <c r="BK122" s="22">
        <f t="shared" si="57"/>
        <v>0</v>
      </c>
      <c r="BL122" s="22">
        <f t="shared" si="58"/>
        <v>0</v>
      </c>
      <c r="BM122" s="22">
        <f t="shared" si="59"/>
        <v>5.9935798774402036E-3</v>
      </c>
      <c r="BN122" s="22">
        <f t="shared" si="60"/>
        <v>3.0031480993103727E-2</v>
      </c>
      <c r="BO122" s="22">
        <f t="shared" si="61"/>
        <v>0</v>
      </c>
      <c r="BP122" s="22">
        <f t="shared" si="62"/>
        <v>7.1980408613835131E-2</v>
      </c>
      <c r="BQ122" s="22">
        <f t="shared" si="63"/>
        <v>0</v>
      </c>
      <c r="BR122" s="22">
        <f t="shared" si="64"/>
        <v>0.34784621479880673</v>
      </c>
      <c r="BS122" s="183">
        <f t="shared" si="65"/>
        <v>1.4316120217384064E-2</v>
      </c>
    </row>
    <row r="123" spans="1:71" x14ac:dyDescent="0.25">
      <c r="A123" s="72">
        <v>41220</v>
      </c>
      <c r="B123" s="77" t="s">
        <v>227</v>
      </c>
      <c r="C123" s="74">
        <v>7.9885108723829283</v>
      </c>
      <c r="D123" s="75"/>
      <c r="E123" s="75"/>
      <c r="F123" s="252">
        <v>0.14153771518265251</v>
      </c>
      <c r="G123" s="74">
        <v>0.11993373269336792</v>
      </c>
      <c r="H123" s="75"/>
      <c r="I123" s="75"/>
      <c r="J123" s="179">
        <v>0.65447904813345159</v>
      </c>
      <c r="K123" s="75"/>
      <c r="L123" s="75"/>
      <c r="M123" s="75"/>
      <c r="N123" s="75"/>
      <c r="O123" s="75"/>
      <c r="P123" s="75"/>
      <c r="Q123" s="75"/>
      <c r="R123" s="75"/>
      <c r="S123" s="75"/>
      <c r="T123" s="181">
        <v>0.46814998505664424</v>
      </c>
      <c r="U123" s="74">
        <v>5.8993743206623688E-3</v>
      </c>
      <c r="V123" s="75"/>
      <c r="W123" s="75"/>
      <c r="X123" s="181">
        <v>1.0041355967937167</v>
      </c>
      <c r="Y123" s="181">
        <v>6.8252637815306258E-2</v>
      </c>
      <c r="Z123" s="75"/>
      <c r="AA123" s="74">
        <v>5.142258099649126E-3</v>
      </c>
      <c r="AB123" s="75"/>
      <c r="AC123" s="75"/>
      <c r="AD123" s="75"/>
      <c r="AE123" s="75"/>
      <c r="AF123" s="74">
        <v>0.34590289826559806</v>
      </c>
      <c r="AG123" s="75"/>
      <c r="AH123" s="74">
        <v>1.8481637746561027E-2</v>
      </c>
      <c r="AI123" s="75"/>
      <c r="AJ123" s="74">
        <v>4.4975866733607042</v>
      </c>
      <c r="AK123" s="181">
        <v>0.65900931491461445</v>
      </c>
      <c r="AL123" s="22">
        <f t="shared" si="66"/>
        <v>0</v>
      </c>
      <c r="AM123" s="22">
        <f t="shared" si="67"/>
        <v>0</v>
      </c>
      <c r="AN123" s="163">
        <f t="shared" si="68"/>
        <v>1.7717659454149631E-2</v>
      </c>
      <c r="AO123" s="22">
        <f t="shared" si="35"/>
        <v>1.5013277769701822E-2</v>
      </c>
      <c r="AP123" s="22">
        <f t="shared" si="36"/>
        <v>0</v>
      </c>
      <c r="AQ123" s="22">
        <f t="shared" si="37"/>
        <v>0</v>
      </c>
      <c r="AR123" s="163">
        <f t="shared" si="38"/>
        <v>8.1927540512719374E-2</v>
      </c>
      <c r="AS123" s="22">
        <f t="shared" si="39"/>
        <v>0</v>
      </c>
      <c r="AT123" s="22">
        <f t="shared" si="40"/>
        <v>0</v>
      </c>
      <c r="AU123" s="22">
        <f t="shared" si="41"/>
        <v>0</v>
      </c>
      <c r="AV123" s="22">
        <f t="shared" si="42"/>
        <v>0</v>
      </c>
      <c r="AW123" s="22">
        <f t="shared" si="43"/>
        <v>0</v>
      </c>
      <c r="AX123" s="22">
        <f t="shared" si="44"/>
        <v>0</v>
      </c>
      <c r="AY123" s="22">
        <f t="shared" si="45"/>
        <v>0</v>
      </c>
      <c r="AZ123" s="22">
        <f t="shared" si="46"/>
        <v>0</v>
      </c>
      <c r="BA123" s="22">
        <f t="shared" si="47"/>
        <v>0</v>
      </c>
      <c r="BB123" s="183">
        <f t="shared" si="48"/>
        <v>5.8602910171291746E-2</v>
      </c>
      <c r="BC123" s="22">
        <f t="shared" si="49"/>
        <v>7.3848235483500301E-4</v>
      </c>
      <c r="BD123" s="22">
        <f t="shared" si="50"/>
        <v>0</v>
      </c>
      <c r="BE123" s="22">
        <f t="shared" si="51"/>
        <v>0</v>
      </c>
      <c r="BF123" s="183">
        <f t="shared" si="52"/>
        <v>0.1256974688818554</v>
      </c>
      <c r="BG123" s="183">
        <f t="shared" si="53"/>
        <v>8.543849899643045E-3</v>
      </c>
      <c r="BH123" s="22">
        <f t="shared" si="54"/>
        <v>0</v>
      </c>
      <c r="BI123" s="22">
        <f t="shared" si="55"/>
        <v>6.4370671603219823E-4</v>
      </c>
      <c r="BJ123" s="22">
        <f t="shared" si="56"/>
        <v>0</v>
      </c>
      <c r="BK123" s="22">
        <f t="shared" si="57"/>
        <v>0</v>
      </c>
      <c r="BL123" s="22">
        <f t="shared" si="58"/>
        <v>0</v>
      </c>
      <c r="BM123" s="22">
        <f t="shared" si="59"/>
        <v>0</v>
      </c>
      <c r="BN123" s="22">
        <f t="shared" si="60"/>
        <v>4.3300047254290978E-2</v>
      </c>
      <c r="BO123" s="22">
        <f t="shared" si="61"/>
        <v>0</v>
      </c>
      <c r="BP123" s="22">
        <f t="shared" si="62"/>
        <v>2.3135272695758448E-3</v>
      </c>
      <c r="BQ123" s="22">
        <f t="shared" si="63"/>
        <v>0</v>
      </c>
      <c r="BR123" s="22">
        <f t="shared" si="64"/>
        <v>0.56300689142319449</v>
      </c>
      <c r="BS123" s="183">
        <f t="shared" si="65"/>
        <v>8.2494638292710448E-2</v>
      </c>
    </row>
    <row r="124" spans="1:71" x14ac:dyDescent="0.25">
      <c r="A124" s="72">
        <v>41221</v>
      </c>
      <c r="B124" s="77" t="s">
        <v>228</v>
      </c>
      <c r="C124" s="74">
        <v>16.389725666587236</v>
      </c>
      <c r="D124" s="75"/>
      <c r="E124" s="75"/>
      <c r="F124" s="252">
        <v>0.29605731836139337</v>
      </c>
      <c r="G124" s="75"/>
      <c r="H124" s="75"/>
      <c r="I124" s="75"/>
      <c r="J124" s="179">
        <v>0.40563892816358577</v>
      </c>
      <c r="K124" s="75"/>
      <c r="L124" s="75"/>
      <c r="M124" s="75"/>
      <c r="N124" s="75"/>
      <c r="O124" s="75"/>
      <c r="P124" s="74">
        <v>0.80619942951463197</v>
      </c>
      <c r="Q124" s="75"/>
      <c r="R124" s="75"/>
      <c r="S124" s="75"/>
      <c r="T124" s="181">
        <v>0.66252321150226279</v>
      </c>
      <c r="U124" s="74">
        <v>2.3316264936066956E-2</v>
      </c>
      <c r="V124" s="75"/>
      <c r="W124" s="75"/>
      <c r="X124" s="181">
        <v>2.6427076701052101</v>
      </c>
      <c r="Y124" s="181">
        <v>1.5977771076437313</v>
      </c>
      <c r="Z124" s="75"/>
      <c r="AA124" s="74">
        <v>5.7940569334096095E-2</v>
      </c>
      <c r="AB124" s="75"/>
      <c r="AC124" s="75"/>
      <c r="AD124" s="75"/>
      <c r="AE124" s="75"/>
      <c r="AF124" s="74">
        <v>2.0089330829838432</v>
      </c>
      <c r="AG124" s="75"/>
      <c r="AH124" s="74">
        <v>0.82799069901403533</v>
      </c>
      <c r="AI124" s="75"/>
      <c r="AJ124" s="74">
        <v>6.928033649974342</v>
      </c>
      <c r="AK124" s="181">
        <v>0.13260773505403811</v>
      </c>
      <c r="AL124" s="22">
        <f t="shared" si="66"/>
        <v>0</v>
      </c>
      <c r="AM124" s="22">
        <f t="shared" si="67"/>
        <v>0</v>
      </c>
      <c r="AN124" s="163">
        <f t="shared" si="68"/>
        <v>1.8063592056635085E-2</v>
      </c>
      <c r="AO124" s="22">
        <f t="shared" si="35"/>
        <v>0</v>
      </c>
      <c r="AP124" s="22">
        <f t="shared" si="36"/>
        <v>0</v>
      </c>
      <c r="AQ124" s="22">
        <f t="shared" si="37"/>
        <v>0</v>
      </c>
      <c r="AR124" s="163">
        <f t="shared" si="38"/>
        <v>2.4749586199025762E-2</v>
      </c>
      <c r="AS124" s="22">
        <f t="shared" si="39"/>
        <v>0</v>
      </c>
      <c r="AT124" s="22">
        <f t="shared" si="40"/>
        <v>0</v>
      </c>
      <c r="AU124" s="22">
        <f t="shared" si="41"/>
        <v>0</v>
      </c>
      <c r="AV124" s="22">
        <f t="shared" si="42"/>
        <v>0</v>
      </c>
      <c r="AW124" s="22">
        <f t="shared" si="43"/>
        <v>0</v>
      </c>
      <c r="AX124" s="22">
        <f t="shared" si="44"/>
        <v>4.9189318107879201E-2</v>
      </c>
      <c r="AY124" s="22">
        <f t="shared" si="45"/>
        <v>0</v>
      </c>
      <c r="AZ124" s="22">
        <f t="shared" si="46"/>
        <v>0</v>
      </c>
      <c r="BA124" s="22">
        <f t="shared" si="47"/>
        <v>0</v>
      </c>
      <c r="BB124" s="183">
        <f t="shared" si="48"/>
        <v>4.0423081202201554E-2</v>
      </c>
      <c r="BC124" s="22">
        <f t="shared" si="49"/>
        <v>1.4226147167063598E-3</v>
      </c>
      <c r="BD124" s="22">
        <f t="shared" si="50"/>
        <v>0</v>
      </c>
      <c r="BE124" s="22">
        <f t="shared" si="51"/>
        <v>0</v>
      </c>
      <c r="BF124" s="183">
        <f t="shared" si="52"/>
        <v>0.16124172691265615</v>
      </c>
      <c r="BG124" s="183">
        <f t="shared" si="53"/>
        <v>9.7486507104937392E-2</v>
      </c>
      <c r="BH124" s="22">
        <f t="shared" si="54"/>
        <v>0</v>
      </c>
      <c r="BI124" s="22">
        <f t="shared" si="55"/>
        <v>3.5351762752329715E-3</v>
      </c>
      <c r="BJ124" s="22">
        <f t="shared" si="56"/>
        <v>0</v>
      </c>
      <c r="BK124" s="22">
        <f t="shared" si="57"/>
        <v>0</v>
      </c>
      <c r="BL124" s="22">
        <f t="shared" si="58"/>
        <v>0</v>
      </c>
      <c r="BM124" s="22">
        <f t="shared" si="59"/>
        <v>0</v>
      </c>
      <c r="BN124" s="22">
        <f t="shared" si="60"/>
        <v>0.12257270950418263</v>
      </c>
      <c r="BO124" s="22">
        <f t="shared" si="61"/>
        <v>0</v>
      </c>
      <c r="BP124" s="22">
        <f t="shared" si="62"/>
        <v>5.0518887006267041E-2</v>
      </c>
      <c r="BQ124" s="22">
        <f t="shared" si="63"/>
        <v>0</v>
      </c>
      <c r="BR124" s="22">
        <f t="shared" si="64"/>
        <v>0.42270589458968888</v>
      </c>
      <c r="BS124" s="183">
        <f t="shared" si="65"/>
        <v>8.0909063245870952E-3</v>
      </c>
    </row>
    <row r="125" spans="1:71" x14ac:dyDescent="0.25">
      <c r="A125" s="72">
        <v>41222</v>
      </c>
      <c r="B125" s="77" t="s">
        <v>229</v>
      </c>
      <c r="C125" s="74">
        <v>12.863818111084484</v>
      </c>
      <c r="D125" s="75"/>
      <c r="E125" s="75"/>
      <c r="F125" s="252">
        <v>1.2609751624507857</v>
      </c>
      <c r="G125" s="74">
        <v>1.8138762814453736E-2</v>
      </c>
      <c r="H125" s="75"/>
      <c r="I125" s="75"/>
      <c r="J125" s="179">
        <v>3.7296989102905589E-2</v>
      </c>
      <c r="K125" s="75"/>
      <c r="L125" s="75"/>
      <c r="M125" s="75"/>
      <c r="N125" s="75"/>
      <c r="O125" s="75"/>
      <c r="P125" s="75"/>
      <c r="Q125" s="75"/>
      <c r="R125" s="75"/>
      <c r="S125" s="75"/>
      <c r="T125" s="181">
        <v>2.3800161468937318</v>
      </c>
      <c r="U125" s="75"/>
      <c r="V125" s="75"/>
      <c r="W125" s="75"/>
      <c r="X125" s="181">
        <v>1.0043189440508993</v>
      </c>
      <c r="Y125" s="181">
        <v>0.4854152000718383</v>
      </c>
      <c r="Z125" s="74">
        <v>0.23154688338044627</v>
      </c>
      <c r="AA125" s="74">
        <v>3.8721203392088246E-2</v>
      </c>
      <c r="AB125" s="75"/>
      <c r="AC125" s="75"/>
      <c r="AD125" s="74">
        <v>0.29511128649439999</v>
      </c>
      <c r="AE125" s="75"/>
      <c r="AF125" s="74">
        <v>3.7414751441667318</v>
      </c>
      <c r="AG125" s="75"/>
      <c r="AH125" s="74">
        <v>0.43896713066166992</v>
      </c>
      <c r="AI125" s="75"/>
      <c r="AJ125" s="74">
        <v>2.931835257604535</v>
      </c>
      <c r="AK125" s="182"/>
      <c r="AL125" s="22">
        <f t="shared" si="66"/>
        <v>0</v>
      </c>
      <c r="AM125" s="22">
        <f t="shared" si="67"/>
        <v>0</v>
      </c>
      <c r="AN125" s="163">
        <f t="shared" si="68"/>
        <v>9.8024952744335647E-2</v>
      </c>
      <c r="AO125" s="22">
        <f t="shared" si="35"/>
        <v>1.4100605790456522E-3</v>
      </c>
      <c r="AP125" s="22">
        <f t="shared" si="36"/>
        <v>0</v>
      </c>
      <c r="AQ125" s="22">
        <f t="shared" si="37"/>
        <v>0</v>
      </c>
      <c r="AR125" s="163">
        <f t="shared" si="38"/>
        <v>2.8993716158632211E-3</v>
      </c>
      <c r="AS125" s="22">
        <f t="shared" si="39"/>
        <v>0</v>
      </c>
      <c r="AT125" s="22">
        <f t="shared" si="40"/>
        <v>0</v>
      </c>
      <c r="AU125" s="22">
        <f t="shared" si="41"/>
        <v>0</v>
      </c>
      <c r="AV125" s="22">
        <f t="shared" si="42"/>
        <v>0</v>
      </c>
      <c r="AW125" s="22">
        <f t="shared" si="43"/>
        <v>0</v>
      </c>
      <c r="AX125" s="22">
        <f t="shared" si="44"/>
        <v>0</v>
      </c>
      <c r="AY125" s="22">
        <f t="shared" si="45"/>
        <v>0</v>
      </c>
      <c r="AZ125" s="22">
        <f t="shared" si="46"/>
        <v>0</v>
      </c>
      <c r="BA125" s="22">
        <f t="shared" si="47"/>
        <v>0</v>
      </c>
      <c r="BB125" s="183">
        <f t="shared" si="48"/>
        <v>0.18501630902592764</v>
      </c>
      <c r="BC125" s="22">
        <f t="shared" si="49"/>
        <v>0</v>
      </c>
      <c r="BD125" s="22">
        <f t="shared" si="50"/>
        <v>0</v>
      </c>
      <c r="BE125" s="22">
        <f t="shared" si="51"/>
        <v>0</v>
      </c>
      <c r="BF125" s="183">
        <f t="shared" si="52"/>
        <v>7.8073161123562412E-2</v>
      </c>
      <c r="BG125" s="183">
        <f t="shared" si="53"/>
        <v>3.7734924101077434E-2</v>
      </c>
      <c r="BH125" s="22">
        <f t="shared" si="54"/>
        <v>1.7999856759551593E-2</v>
      </c>
      <c r="BI125" s="22">
        <f t="shared" si="55"/>
        <v>3.0100863567654921E-3</v>
      </c>
      <c r="BJ125" s="22">
        <f t="shared" si="56"/>
        <v>0</v>
      </c>
      <c r="BK125" s="22">
        <f t="shared" si="57"/>
        <v>0</v>
      </c>
      <c r="BL125" s="22">
        <f t="shared" si="58"/>
        <v>2.2941189306782E-2</v>
      </c>
      <c r="BM125" s="22">
        <f t="shared" si="59"/>
        <v>0</v>
      </c>
      <c r="BN125" s="22">
        <f t="shared" si="60"/>
        <v>0.2908526155965141</v>
      </c>
      <c r="BO125" s="22">
        <f t="shared" si="61"/>
        <v>0</v>
      </c>
      <c r="BP125" s="22">
        <f t="shared" si="62"/>
        <v>3.4124171134184575E-2</v>
      </c>
      <c r="BQ125" s="22">
        <f t="shared" si="63"/>
        <v>0</v>
      </c>
      <c r="BR125" s="22">
        <f t="shared" si="64"/>
        <v>0.22791330165639032</v>
      </c>
      <c r="BS125" s="183">
        <f t="shared" si="65"/>
        <v>0</v>
      </c>
    </row>
    <row r="126" spans="1:71" x14ac:dyDescent="0.25">
      <c r="A126" s="72">
        <v>41223</v>
      </c>
      <c r="B126" s="77" t="s">
        <v>230</v>
      </c>
      <c r="C126" s="74">
        <v>11.577293094237325</v>
      </c>
      <c r="D126" s="74">
        <v>0.15041309984912488</v>
      </c>
      <c r="E126" s="75"/>
      <c r="F126" s="252">
        <v>1.0217931320126421</v>
      </c>
      <c r="G126" s="75"/>
      <c r="H126" s="75"/>
      <c r="I126" s="75"/>
      <c r="J126" s="179">
        <v>6.5575493806095078E-2</v>
      </c>
      <c r="K126" s="75"/>
      <c r="L126" s="75"/>
      <c r="M126" s="75"/>
      <c r="N126" s="75"/>
      <c r="O126" s="75"/>
      <c r="P126" s="75"/>
      <c r="Q126" s="75"/>
      <c r="R126" s="75"/>
      <c r="S126" s="75"/>
      <c r="T126" s="181">
        <v>2.1181335872452416</v>
      </c>
      <c r="U126" s="75"/>
      <c r="V126" s="75"/>
      <c r="W126" s="75"/>
      <c r="X126" s="181">
        <v>2.2479304766848864</v>
      </c>
      <c r="Y126" s="181">
        <v>0.3720821196956518</v>
      </c>
      <c r="Z126" s="75"/>
      <c r="AA126" s="74">
        <v>0.34013087997787961</v>
      </c>
      <c r="AB126" s="74">
        <v>0.41206301258849609</v>
      </c>
      <c r="AC126" s="75"/>
      <c r="AD126" s="75"/>
      <c r="AE126" s="75"/>
      <c r="AF126" s="74">
        <v>2.1261513505263538</v>
      </c>
      <c r="AG126" s="75"/>
      <c r="AH126" s="75"/>
      <c r="AI126" s="75"/>
      <c r="AJ126" s="74">
        <v>2.7230199418509531</v>
      </c>
      <c r="AK126" s="182"/>
      <c r="AL126" s="22">
        <f t="shared" si="66"/>
        <v>1.2992078426691469E-2</v>
      </c>
      <c r="AM126" s="22">
        <f t="shared" si="67"/>
        <v>0</v>
      </c>
      <c r="AN126" s="163">
        <f t="shared" si="68"/>
        <v>8.8258379890308422E-2</v>
      </c>
      <c r="AO126" s="22">
        <f t="shared" si="35"/>
        <v>0</v>
      </c>
      <c r="AP126" s="22">
        <f t="shared" si="36"/>
        <v>0</v>
      </c>
      <c r="AQ126" s="22">
        <f t="shared" si="37"/>
        <v>0</v>
      </c>
      <c r="AR126" s="163">
        <f t="shared" si="38"/>
        <v>5.6641473332601144E-3</v>
      </c>
      <c r="AS126" s="22">
        <f t="shared" si="39"/>
        <v>0</v>
      </c>
      <c r="AT126" s="22">
        <f t="shared" si="40"/>
        <v>0</v>
      </c>
      <c r="AU126" s="22">
        <f t="shared" si="41"/>
        <v>0</v>
      </c>
      <c r="AV126" s="22">
        <f t="shared" si="42"/>
        <v>0</v>
      </c>
      <c r="AW126" s="22">
        <f t="shared" si="43"/>
        <v>0</v>
      </c>
      <c r="AX126" s="22">
        <f t="shared" si="44"/>
        <v>0</v>
      </c>
      <c r="AY126" s="22">
        <f t="shared" si="45"/>
        <v>0</v>
      </c>
      <c r="AZ126" s="22">
        <f t="shared" si="46"/>
        <v>0</v>
      </c>
      <c r="BA126" s="22">
        <f t="shared" si="47"/>
        <v>0</v>
      </c>
      <c r="BB126" s="183">
        <f t="shared" si="48"/>
        <v>0.18295585764340344</v>
      </c>
      <c r="BC126" s="22">
        <f t="shared" si="49"/>
        <v>0</v>
      </c>
      <c r="BD126" s="22">
        <f t="shared" si="50"/>
        <v>0</v>
      </c>
      <c r="BE126" s="22">
        <f t="shared" si="51"/>
        <v>0</v>
      </c>
      <c r="BF126" s="183">
        <f t="shared" si="52"/>
        <v>0.19416719075755359</v>
      </c>
      <c r="BG126" s="183">
        <f t="shared" si="53"/>
        <v>3.2138956547697509E-2</v>
      </c>
      <c r="BH126" s="22">
        <f t="shared" si="54"/>
        <v>0</v>
      </c>
      <c r="BI126" s="22">
        <f t="shared" si="55"/>
        <v>2.9379137006316444E-2</v>
      </c>
      <c r="BJ126" s="22">
        <f t="shared" si="56"/>
        <v>3.5592345225638561E-2</v>
      </c>
      <c r="BK126" s="22">
        <f t="shared" si="57"/>
        <v>0</v>
      </c>
      <c r="BL126" s="22">
        <f t="shared" si="58"/>
        <v>0</v>
      </c>
      <c r="BM126" s="22">
        <f t="shared" si="59"/>
        <v>0</v>
      </c>
      <c r="BN126" s="22">
        <f t="shared" si="60"/>
        <v>0.1836483997787583</v>
      </c>
      <c r="BO126" s="22">
        <f t="shared" si="61"/>
        <v>0</v>
      </c>
      <c r="BP126" s="22">
        <f t="shared" si="62"/>
        <v>0</v>
      </c>
      <c r="BQ126" s="22">
        <f t="shared" si="63"/>
        <v>0</v>
      </c>
      <c r="BR126" s="22">
        <f t="shared" si="64"/>
        <v>0.23520350739037216</v>
      </c>
      <c r="BS126" s="183">
        <f t="shared" si="65"/>
        <v>0</v>
      </c>
    </row>
    <row r="127" spans="1:71" x14ac:dyDescent="0.25">
      <c r="A127" s="72">
        <v>41224</v>
      </c>
      <c r="B127" s="77" t="s">
        <v>231</v>
      </c>
      <c r="C127" s="74">
        <v>4.8320364786891989</v>
      </c>
      <c r="D127" s="75"/>
      <c r="E127" s="75"/>
      <c r="F127" s="252"/>
      <c r="G127" s="75"/>
      <c r="H127" s="75"/>
      <c r="I127" s="75"/>
      <c r="J127" s="179">
        <v>0.19644856011577813</v>
      </c>
      <c r="K127" s="75"/>
      <c r="L127" s="75"/>
      <c r="M127" s="75"/>
      <c r="N127" s="75"/>
      <c r="O127" s="75"/>
      <c r="P127" s="75"/>
      <c r="Q127" s="75"/>
      <c r="R127" s="75"/>
      <c r="S127" s="75"/>
      <c r="T127" s="181">
        <v>2.0781225406074171</v>
      </c>
      <c r="U127" s="75"/>
      <c r="V127" s="75"/>
      <c r="W127" s="75"/>
      <c r="X127" s="182"/>
      <c r="Y127" s="181">
        <v>1.0304349001396162</v>
      </c>
      <c r="Z127" s="75"/>
      <c r="AA127" s="75"/>
      <c r="AB127" s="75"/>
      <c r="AC127" s="75"/>
      <c r="AD127" s="75"/>
      <c r="AE127" s="75"/>
      <c r="AF127" s="74">
        <v>1.491835255928819</v>
      </c>
      <c r="AG127" s="75"/>
      <c r="AH127" s="74">
        <v>3.2759510850352863E-2</v>
      </c>
      <c r="AI127" s="75"/>
      <c r="AJ127" s="74">
        <v>2.4357110472168599E-3</v>
      </c>
      <c r="AK127" s="182"/>
      <c r="AL127" s="22">
        <f t="shared" si="66"/>
        <v>0</v>
      </c>
      <c r="AM127" s="22">
        <f t="shared" si="67"/>
        <v>0</v>
      </c>
      <c r="AN127" s="163">
        <f t="shared" si="68"/>
        <v>0</v>
      </c>
      <c r="AO127" s="22">
        <f t="shared" si="35"/>
        <v>0</v>
      </c>
      <c r="AP127" s="22">
        <f t="shared" si="36"/>
        <v>0</v>
      </c>
      <c r="AQ127" s="22">
        <f t="shared" si="37"/>
        <v>0</v>
      </c>
      <c r="AR127" s="163">
        <f t="shared" si="38"/>
        <v>4.0655438133006247E-2</v>
      </c>
      <c r="AS127" s="22">
        <f t="shared" si="39"/>
        <v>0</v>
      </c>
      <c r="AT127" s="22">
        <f t="shared" si="40"/>
        <v>0</v>
      </c>
      <c r="AU127" s="22">
        <f t="shared" si="41"/>
        <v>0</v>
      </c>
      <c r="AV127" s="22">
        <f t="shared" si="42"/>
        <v>0</v>
      </c>
      <c r="AW127" s="22">
        <f t="shared" si="43"/>
        <v>0</v>
      </c>
      <c r="AX127" s="22">
        <f t="shared" si="44"/>
        <v>0</v>
      </c>
      <c r="AY127" s="22">
        <f t="shared" si="45"/>
        <v>0</v>
      </c>
      <c r="AZ127" s="22">
        <f t="shared" si="46"/>
        <v>0</v>
      </c>
      <c r="BA127" s="22">
        <f t="shared" si="47"/>
        <v>0</v>
      </c>
      <c r="BB127" s="183">
        <f t="shared" si="48"/>
        <v>0.43007178231633614</v>
      </c>
      <c r="BC127" s="22">
        <f t="shared" si="49"/>
        <v>0</v>
      </c>
      <c r="BD127" s="22">
        <f t="shared" si="50"/>
        <v>0</v>
      </c>
      <c r="BE127" s="22">
        <f t="shared" si="51"/>
        <v>0</v>
      </c>
      <c r="BF127" s="183">
        <f t="shared" si="52"/>
        <v>0</v>
      </c>
      <c r="BG127" s="183">
        <f t="shared" si="53"/>
        <v>0.21325064590968179</v>
      </c>
      <c r="BH127" s="22">
        <f t="shared" si="54"/>
        <v>0</v>
      </c>
      <c r="BI127" s="22">
        <f t="shared" si="55"/>
        <v>0</v>
      </c>
      <c r="BJ127" s="22">
        <f t="shared" si="56"/>
        <v>0</v>
      </c>
      <c r="BK127" s="22">
        <f t="shared" si="57"/>
        <v>0</v>
      </c>
      <c r="BL127" s="22">
        <f t="shared" si="58"/>
        <v>0</v>
      </c>
      <c r="BM127" s="22">
        <f t="shared" si="59"/>
        <v>0</v>
      </c>
      <c r="BN127" s="22">
        <f t="shared" si="60"/>
        <v>0.3087384092624883</v>
      </c>
      <c r="BO127" s="22">
        <f t="shared" si="61"/>
        <v>0</v>
      </c>
      <c r="BP127" s="22">
        <f t="shared" si="62"/>
        <v>6.7796489109369527E-3</v>
      </c>
      <c r="BQ127" s="22">
        <f t="shared" si="63"/>
        <v>0</v>
      </c>
      <c r="BR127" s="22">
        <f t="shared" si="64"/>
        <v>5.0407546755060965E-4</v>
      </c>
      <c r="BS127" s="183">
        <f t="shared" si="65"/>
        <v>0</v>
      </c>
    </row>
    <row r="128" spans="1:71" x14ac:dyDescent="0.25">
      <c r="A128" s="72">
        <v>41225</v>
      </c>
      <c r="B128" s="77" t="s">
        <v>232</v>
      </c>
      <c r="C128" s="74">
        <v>1.0265246958705347</v>
      </c>
      <c r="D128" s="75"/>
      <c r="E128" s="75"/>
      <c r="F128" s="252">
        <v>3.5295504597319283E-2</v>
      </c>
      <c r="G128" s="74">
        <v>0.14017321994107884</v>
      </c>
      <c r="H128" s="75"/>
      <c r="I128" s="75"/>
      <c r="J128" s="179">
        <v>3.4018487014340508E-2</v>
      </c>
      <c r="K128" s="75"/>
      <c r="L128" s="75"/>
      <c r="M128" s="75"/>
      <c r="N128" s="75"/>
      <c r="O128" s="75"/>
      <c r="P128" s="75"/>
      <c r="Q128" s="75"/>
      <c r="R128" s="75"/>
      <c r="S128" s="75"/>
      <c r="T128" s="182"/>
      <c r="U128" s="75"/>
      <c r="V128" s="75"/>
      <c r="W128" s="75"/>
      <c r="X128" s="181">
        <v>0.12005215934397466</v>
      </c>
      <c r="Y128" s="182"/>
      <c r="Z128" s="75"/>
      <c r="AA128" s="74">
        <v>0.27429486204504683</v>
      </c>
      <c r="AB128" s="75"/>
      <c r="AC128" s="75"/>
      <c r="AD128" s="75"/>
      <c r="AE128" s="75"/>
      <c r="AF128" s="75"/>
      <c r="AG128" s="75"/>
      <c r="AH128" s="75"/>
      <c r="AI128" s="75"/>
      <c r="AJ128" s="74">
        <v>0.42269046292877444</v>
      </c>
      <c r="AK128" s="182"/>
      <c r="AL128" s="22">
        <f t="shared" si="66"/>
        <v>0</v>
      </c>
      <c r="AM128" s="22">
        <f t="shared" si="67"/>
        <v>0</v>
      </c>
      <c r="AN128" s="163">
        <f t="shared" si="68"/>
        <v>3.4383492905046248E-2</v>
      </c>
      <c r="AO128" s="22">
        <f t="shared" si="35"/>
        <v>0.13655123983374434</v>
      </c>
      <c r="AP128" s="22">
        <f t="shared" si="36"/>
        <v>0</v>
      </c>
      <c r="AQ128" s="22">
        <f t="shared" si="37"/>
        <v>0</v>
      </c>
      <c r="AR128" s="163">
        <f t="shared" si="38"/>
        <v>3.3139472582772549E-2</v>
      </c>
      <c r="AS128" s="22">
        <f t="shared" si="39"/>
        <v>0</v>
      </c>
      <c r="AT128" s="22">
        <f t="shared" si="40"/>
        <v>0</v>
      </c>
      <c r="AU128" s="22">
        <f t="shared" si="41"/>
        <v>0</v>
      </c>
      <c r="AV128" s="22">
        <f t="shared" si="42"/>
        <v>0</v>
      </c>
      <c r="AW128" s="22">
        <f t="shared" si="43"/>
        <v>0</v>
      </c>
      <c r="AX128" s="22">
        <f t="shared" si="44"/>
        <v>0</v>
      </c>
      <c r="AY128" s="22">
        <f t="shared" si="45"/>
        <v>0</v>
      </c>
      <c r="AZ128" s="22">
        <f t="shared" si="46"/>
        <v>0</v>
      </c>
      <c r="BA128" s="22">
        <f t="shared" si="47"/>
        <v>0</v>
      </c>
      <c r="BB128" s="183">
        <f t="shared" si="48"/>
        <v>0</v>
      </c>
      <c r="BC128" s="22">
        <f t="shared" si="49"/>
        <v>0</v>
      </c>
      <c r="BD128" s="22">
        <f t="shared" si="50"/>
        <v>0</v>
      </c>
      <c r="BE128" s="22">
        <f t="shared" si="51"/>
        <v>0</v>
      </c>
      <c r="BF128" s="183">
        <f t="shared" si="52"/>
        <v>0.11695009367715753</v>
      </c>
      <c r="BG128" s="183">
        <f t="shared" si="53"/>
        <v>0</v>
      </c>
      <c r="BH128" s="22">
        <f t="shared" si="54"/>
        <v>0</v>
      </c>
      <c r="BI128" s="22">
        <f t="shared" si="55"/>
        <v>0.26720727046165577</v>
      </c>
      <c r="BJ128" s="22">
        <f t="shared" si="56"/>
        <v>0</v>
      </c>
      <c r="BK128" s="22">
        <f t="shared" si="57"/>
        <v>0</v>
      </c>
      <c r="BL128" s="22">
        <f t="shared" si="58"/>
        <v>0</v>
      </c>
      <c r="BM128" s="22">
        <f t="shared" si="59"/>
        <v>0</v>
      </c>
      <c r="BN128" s="22">
        <f t="shared" si="60"/>
        <v>0</v>
      </c>
      <c r="BO128" s="22">
        <f t="shared" si="61"/>
        <v>0</v>
      </c>
      <c r="BP128" s="22">
        <f t="shared" si="62"/>
        <v>0</v>
      </c>
      <c r="BQ128" s="22">
        <f t="shared" si="63"/>
        <v>0</v>
      </c>
      <c r="BR128" s="22">
        <f t="shared" si="64"/>
        <v>0.41176843053962359</v>
      </c>
      <c r="BS128" s="183">
        <f t="shared" si="65"/>
        <v>0</v>
      </c>
    </row>
    <row r="129" spans="1:71" x14ac:dyDescent="0.25">
      <c r="A129" s="72">
        <v>41226</v>
      </c>
      <c r="B129" s="77" t="s">
        <v>233</v>
      </c>
      <c r="C129" s="74">
        <v>5.8161496781032325</v>
      </c>
      <c r="D129" s="75"/>
      <c r="E129" s="75"/>
      <c r="F129" s="252">
        <v>0.45066314934606627</v>
      </c>
      <c r="G129" s="75"/>
      <c r="H129" s="75"/>
      <c r="I129" s="75"/>
      <c r="J129" s="179">
        <v>5.5284568864209939E-2</v>
      </c>
      <c r="K129" s="75"/>
      <c r="L129" s="75"/>
      <c r="M129" s="75"/>
      <c r="N129" s="75"/>
      <c r="O129" s="75"/>
      <c r="P129" s="75"/>
      <c r="Q129" s="75"/>
      <c r="R129" s="75"/>
      <c r="S129" s="75"/>
      <c r="T129" s="181">
        <v>1.8440864903573133</v>
      </c>
      <c r="U129" s="75"/>
      <c r="V129" s="75"/>
      <c r="W129" s="74">
        <v>0.247174530695039</v>
      </c>
      <c r="X129" s="181">
        <v>0.32533728757863872</v>
      </c>
      <c r="Y129" s="182"/>
      <c r="Z129" s="75"/>
      <c r="AA129" s="75"/>
      <c r="AB129" s="75"/>
      <c r="AC129" s="75"/>
      <c r="AD129" s="75"/>
      <c r="AE129" s="75"/>
      <c r="AF129" s="74">
        <v>7.8952962651108627E-2</v>
      </c>
      <c r="AG129" s="75"/>
      <c r="AH129" s="75"/>
      <c r="AI129" s="75"/>
      <c r="AJ129" s="74">
        <v>2.1575041905508585</v>
      </c>
      <c r="AK129" s="181">
        <v>0.65714649805999747</v>
      </c>
      <c r="AL129" s="22">
        <f t="shared" si="66"/>
        <v>0</v>
      </c>
      <c r="AM129" s="22">
        <f t="shared" si="67"/>
        <v>0</v>
      </c>
      <c r="AN129" s="163">
        <f t="shared" si="68"/>
        <v>7.7484792223063453E-2</v>
      </c>
      <c r="AO129" s="22">
        <f t="shared" si="35"/>
        <v>0</v>
      </c>
      <c r="AP129" s="22">
        <f t="shared" si="36"/>
        <v>0</v>
      </c>
      <c r="AQ129" s="22">
        <f t="shared" si="37"/>
        <v>0</v>
      </c>
      <c r="AR129" s="163">
        <f t="shared" si="38"/>
        <v>9.505355247707346E-3</v>
      </c>
      <c r="AS129" s="22">
        <f t="shared" si="39"/>
        <v>0</v>
      </c>
      <c r="AT129" s="22">
        <f t="shared" si="40"/>
        <v>0</v>
      </c>
      <c r="AU129" s="22">
        <f t="shared" si="41"/>
        <v>0</v>
      </c>
      <c r="AV129" s="22">
        <f t="shared" si="42"/>
        <v>0</v>
      </c>
      <c r="AW129" s="22">
        <f t="shared" si="43"/>
        <v>0</v>
      </c>
      <c r="AX129" s="22">
        <f t="shared" si="44"/>
        <v>0</v>
      </c>
      <c r="AY129" s="22">
        <f t="shared" si="45"/>
        <v>0</v>
      </c>
      <c r="AZ129" s="22">
        <f t="shared" si="46"/>
        <v>0</v>
      </c>
      <c r="BA129" s="22">
        <f t="shared" si="47"/>
        <v>0</v>
      </c>
      <c r="BB129" s="183">
        <f t="shared" si="48"/>
        <v>0.31706310745405519</v>
      </c>
      <c r="BC129" s="22">
        <f t="shared" si="49"/>
        <v>0</v>
      </c>
      <c r="BD129" s="22">
        <f t="shared" si="50"/>
        <v>0</v>
      </c>
      <c r="BE129" s="22">
        <f t="shared" si="51"/>
        <v>4.2497965900982072E-2</v>
      </c>
      <c r="BF129" s="183">
        <f t="shared" si="52"/>
        <v>5.59368836059147E-2</v>
      </c>
      <c r="BG129" s="183">
        <f t="shared" si="53"/>
        <v>0</v>
      </c>
      <c r="BH129" s="22">
        <f t="shared" si="54"/>
        <v>0</v>
      </c>
      <c r="BI129" s="22">
        <f t="shared" si="55"/>
        <v>0</v>
      </c>
      <c r="BJ129" s="22">
        <f t="shared" si="56"/>
        <v>0</v>
      </c>
      <c r="BK129" s="22">
        <f t="shared" si="57"/>
        <v>0</v>
      </c>
      <c r="BL129" s="22">
        <f t="shared" si="58"/>
        <v>0</v>
      </c>
      <c r="BM129" s="22">
        <f t="shared" si="59"/>
        <v>0</v>
      </c>
      <c r="BN129" s="22">
        <f t="shared" si="60"/>
        <v>1.3574781775020764E-2</v>
      </c>
      <c r="BO129" s="22">
        <f t="shared" si="61"/>
        <v>0</v>
      </c>
      <c r="BP129" s="22">
        <f t="shared" si="62"/>
        <v>0</v>
      </c>
      <c r="BQ129" s="22">
        <f t="shared" si="63"/>
        <v>0</v>
      </c>
      <c r="BR129" s="22">
        <f t="shared" si="64"/>
        <v>0.37095059617765302</v>
      </c>
      <c r="BS129" s="183">
        <f t="shared" si="65"/>
        <v>0.11298651761560351</v>
      </c>
    </row>
    <row r="130" spans="1:71" x14ac:dyDescent="0.25">
      <c r="A130" s="72">
        <v>41227</v>
      </c>
      <c r="B130" s="77" t="s">
        <v>234</v>
      </c>
      <c r="C130" s="74">
        <v>9.599873618587992</v>
      </c>
      <c r="D130" s="74">
        <v>2.4639169397569199E-2</v>
      </c>
      <c r="E130" s="75"/>
      <c r="F130" s="252">
        <v>1.6854235473420198</v>
      </c>
      <c r="G130" s="75"/>
      <c r="H130" s="75"/>
      <c r="I130" s="75"/>
      <c r="J130" s="179">
        <v>0.16604400277788212</v>
      </c>
      <c r="K130" s="75"/>
      <c r="L130" s="75"/>
      <c r="M130" s="75"/>
      <c r="N130" s="75"/>
      <c r="O130" s="75"/>
      <c r="P130" s="75"/>
      <c r="Q130" s="75"/>
      <c r="R130" s="75"/>
      <c r="S130" s="75"/>
      <c r="T130" s="181">
        <v>8.5760277997190808E-3</v>
      </c>
      <c r="U130" s="74">
        <v>4.3934415511208535E-3</v>
      </c>
      <c r="V130" s="75"/>
      <c r="W130" s="75"/>
      <c r="X130" s="181">
        <v>2.1924481297984193</v>
      </c>
      <c r="Y130" s="181">
        <v>0.54738399398684656</v>
      </c>
      <c r="Z130" s="75"/>
      <c r="AA130" s="75"/>
      <c r="AB130" s="75"/>
      <c r="AC130" s="75"/>
      <c r="AD130" s="75"/>
      <c r="AE130" s="74">
        <v>0.41282520126730249</v>
      </c>
      <c r="AF130" s="74">
        <v>1.8394030392661858</v>
      </c>
      <c r="AG130" s="75"/>
      <c r="AH130" s="74">
        <v>0.30919206001354804</v>
      </c>
      <c r="AI130" s="75"/>
      <c r="AJ130" s="74">
        <v>2.4095450053873786</v>
      </c>
      <c r="AK130" s="182"/>
      <c r="AL130" s="22">
        <f t="shared" si="66"/>
        <v>2.5666139343606567E-3</v>
      </c>
      <c r="AM130" s="22">
        <f t="shared" si="67"/>
        <v>0</v>
      </c>
      <c r="AN130" s="163">
        <f t="shared" si="68"/>
        <v>0.17556726414382964</v>
      </c>
      <c r="AO130" s="22">
        <f t="shared" ref="AO130:AO193" si="69">G130/(SUM($D130:$AK130))</f>
        <v>0</v>
      </c>
      <c r="AP130" s="22">
        <f t="shared" ref="AP130:AP193" si="70">H130/(SUM($D130:$AK130))</f>
        <v>0</v>
      </c>
      <c r="AQ130" s="22">
        <f t="shared" ref="AQ130:AQ193" si="71">I130/(SUM($D130:$AK130))</f>
        <v>0</v>
      </c>
      <c r="AR130" s="163">
        <f t="shared" ref="AR130:AR193" si="72">J130/(SUM($D130:$AK130))</f>
        <v>1.7296477992832668E-2</v>
      </c>
      <c r="AS130" s="22">
        <f t="shared" ref="AS130:AS193" si="73">K130/(SUM($D130:$AK130))</f>
        <v>0</v>
      </c>
      <c r="AT130" s="22">
        <f t="shared" ref="AT130:AT193" si="74">L130/(SUM($D130:$AK130))</f>
        <v>0</v>
      </c>
      <c r="AU130" s="22">
        <f t="shared" ref="AU130:AU193" si="75">M130/(SUM($D130:$AK130))</f>
        <v>0</v>
      </c>
      <c r="AV130" s="22">
        <f t="shared" ref="AV130:AV193" si="76">N130/(SUM($D130:$AK130))</f>
        <v>0</v>
      </c>
      <c r="AW130" s="22">
        <f t="shared" ref="AW130:AW193" si="77">O130/(SUM($D130:$AK130))</f>
        <v>0</v>
      </c>
      <c r="AX130" s="22">
        <f t="shared" ref="AX130:AX193" si="78">P130/(SUM($D130:$AK130))</f>
        <v>0</v>
      </c>
      <c r="AY130" s="22">
        <f t="shared" ref="AY130:AY193" si="79">Q130/(SUM($D130:$AK130))</f>
        <v>0</v>
      </c>
      <c r="AZ130" s="22">
        <f t="shared" ref="AZ130:AZ193" si="80">R130/(SUM($D130:$AK130))</f>
        <v>0</v>
      </c>
      <c r="BA130" s="22">
        <f t="shared" ref="BA130:BA193" si="81">S130/(SUM($D130:$AK130))</f>
        <v>0</v>
      </c>
      <c r="BB130" s="183">
        <f t="shared" ref="BB130:BB193" si="82">T130/(SUM($D130:$AK130))</f>
        <v>8.9334798982285927E-4</v>
      </c>
      <c r="BC130" s="22">
        <f t="shared" ref="BC130:BC193" si="83">U130/(SUM($D130:$AK130))</f>
        <v>4.5765618649540801E-4</v>
      </c>
      <c r="BD130" s="22">
        <f t="shared" ref="BD130:BD193" si="84">V130/(SUM($D130:$AK130))</f>
        <v>0</v>
      </c>
      <c r="BE130" s="22">
        <f t="shared" ref="BE130:BE193" si="85">W130/(SUM($D130:$AK130))</f>
        <v>0</v>
      </c>
      <c r="BF130" s="183">
        <f t="shared" ref="BF130:BF193" si="86">X130/(SUM($D130:$AK130))</f>
        <v>0.2283830201215605</v>
      </c>
      <c r="BG130" s="183">
        <f t="shared" ref="BG130:BG193" si="87">Y130/(SUM($D130:$AK130))</f>
        <v>5.7019916692128199E-2</v>
      </c>
      <c r="BH130" s="22">
        <f t="shared" ref="BH130:BH193" si="88">Z130/(SUM($D130:$AK130))</f>
        <v>0</v>
      </c>
      <c r="BI130" s="22">
        <f t="shared" ref="BI130:BI193" si="89">AA130/(SUM($D130:$AK130))</f>
        <v>0</v>
      </c>
      <c r="BJ130" s="22">
        <f t="shared" ref="BJ130:BJ193" si="90">AB130/(SUM($D130:$AK130))</f>
        <v>0</v>
      </c>
      <c r="BK130" s="22">
        <f t="shared" ref="BK130:BK193" si="91">AC130/(SUM($D130:$AK130))</f>
        <v>0</v>
      </c>
      <c r="BL130" s="22">
        <f t="shared" ref="BL130:BL193" si="92">AD130/(SUM($D130:$AK130))</f>
        <v>0</v>
      </c>
      <c r="BM130" s="22">
        <f t="shared" ref="BM130:BM193" si="93">AE130/(SUM($D130:$AK130))</f>
        <v>4.300319125743067E-2</v>
      </c>
      <c r="BN130" s="22">
        <f t="shared" ref="BN130:BN193" si="94">AF130/(SUM($D130:$AK130))</f>
        <v>0.19160700571147066</v>
      </c>
      <c r="BO130" s="22">
        <f t="shared" ref="BO130:BO193" si="95">AG130/(SUM($D130:$AK130))</f>
        <v>0</v>
      </c>
      <c r="BP130" s="22">
        <f t="shared" ref="BP130:BP193" si="96">AH130/(SUM($D130:$AK130))</f>
        <v>3.2207930260130434E-2</v>
      </c>
      <c r="BQ130" s="22">
        <f t="shared" ref="BQ130:BQ193" si="97">AI130/(SUM($D130:$AK130))</f>
        <v>0</v>
      </c>
      <c r="BR130" s="22">
        <f t="shared" ref="BR130:BR193" si="98">AJ130/(SUM($D130:$AK130))</f>
        <v>0.25099757570993825</v>
      </c>
      <c r="BS130" s="183">
        <f t="shared" ref="BS130:BS193" si="99">AK130/(SUM($D130:$AK130))</f>
        <v>0</v>
      </c>
    </row>
    <row r="131" spans="1:71" x14ac:dyDescent="0.25">
      <c r="A131" s="72">
        <v>41228</v>
      </c>
      <c r="B131" s="77" t="s">
        <v>235</v>
      </c>
      <c r="C131" s="74">
        <v>6.046234125655273</v>
      </c>
      <c r="D131" s="75"/>
      <c r="E131" s="75"/>
      <c r="F131" s="252">
        <v>0.1197916740071171</v>
      </c>
      <c r="G131" s="74">
        <v>0.38706602286110076</v>
      </c>
      <c r="H131" s="75"/>
      <c r="I131" s="75"/>
      <c r="J131" s="179">
        <v>0.30700787506345883</v>
      </c>
      <c r="K131" s="75"/>
      <c r="L131" s="75"/>
      <c r="M131" s="75"/>
      <c r="N131" s="74">
        <v>0.37711047518618379</v>
      </c>
      <c r="O131" s="75"/>
      <c r="P131" s="75"/>
      <c r="Q131" s="75"/>
      <c r="R131" s="75"/>
      <c r="S131" s="75"/>
      <c r="T131" s="181">
        <v>0.70698757337016516</v>
      </c>
      <c r="U131" s="75"/>
      <c r="V131" s="74">
        <v>0.12709170752822491</v>
      </c>
      <c r="W131" s="75"/>
      <c r="X131" s="181">
        <v>1.0163413555399861</v>
      </c>
      <c r="Y131" s="181">
        <v>0.25136511897260999</v>
      </c>
      <c r="Z131" s="74">
        <v>2.7826374780109863E-2</v>
      </c>
      <c r="AA131" s="75"/>
      <c r="AB131" s="75"/>
      <c r="AC131" s="75"/>
      <c r="AD131" s="75"/>
      <c r="AE131" s="75"/>
      <c r="AF131" s="74">
        <v>1.3457832962078953</v>
      </c>
      <c r="AG131" s="75"/>
      <c r="AH131" s="74">
        <v>0.36309745646108516</v>
      </c>
      <c r="AI131" s="75"/>
      <c r="AJ131" s="74">
        <v>0.40254577708794875</v>
      </c>
      <c r="AK131" s="181">
        <v>0.61421941858938733</v>
      </c>
      <c r="AL131" s="22">
        <f t="shared" ref="AL131:AL194" si="100">D131/(SUM($D131:$AK131))</f>
        <v>0</v>
      </c>
      <c r="AM131" s="22">
        <f t="shared" si="67"/>
        <v>0</v>
      </c>
      <c r="AN131" s="163">
        <f t="shared" si="68"/>
        <v>1.9812609223784309E-2</v>
      </c>
      <c r="AO131" s="22">
        <f t="shared" si="69"/>
        <v>6.4017703386428454E-2</v>
      </c>
      <c r="AP131" s="22">
        <f t="shared" si="70"/>
        <v>0</v>
      </c>
      <c r="AQ131" s="22">
        <f t="shared" si="71"/>
        <v>0</v>
      </c>
      <c r="AR131" s="163">
        <f t="shared" si="72"/>
        <v>5.0776709714360636E-2</v>
      </c>
      <c r="AS131" s="22">
        <f t="shared" si="73"/>
        <v>0</v>
      </c>
      <c r="AT131" s="22">
        <f t="shared" si="74"/>
        <v>0</v>
      </c>
      <c r="AU131" s="22">
        <f t="shared" si="75"/>
        <v>0</v>
      </c>
      <c r="AV131" s="22">
        <f t="shared" si="76"/>
        <v>6.2371133394592743E-2</v>
      </c>
      <c r="AW131" s="22">
        <f t="shared" si="77"/>
        <v>0</v>
      </c>
      <c r="AX131" s="22">
        <f t="shared" si="78"/>
        <v>0</v>
      </c>
      <c r="AY131" s="22">
        <f t="shared" si="79"/>
        <v>0</v>
      </c>
      <c r="AZ131" s="22">
        <f t="shared" si="80"/>
        <v>0</v>
      </c>
      <c r="BA131" s="22">
        <f t="shared" si="81"/>
        <v>0</v>
      </c>
      <c r="BB131" s="183">
        <f t="shared" si="82"/>
        <v>0.11693023437023191</v>
      </c>
      <c r="BC131" s="22">
        <f t="shared" si="83"/>
        <v>0</v>
      </c>
      <c r="BD131" s="22">
        <f t="shared" si="84"/>
        <v>2.1019977871672493E-2</v>
      </c>
      <c r="BE131" s="22">
        <f t="shared" si="85"/>
        <v>0</v>
      </c>
      <c r="BF131" s="183">
        <f t="shared" si="86"/>
        <v>0.1680949388359714</v>
      </c>
      <c r="BG131" s="183">
        <f t="shared" si="87"/>
        <v>4.1573831536893688E-2</v>
      </c>
      <c r="BH131" s="22">
        <f t="shared" si="88"/>
        <v>4.6022655097058664E-3</v>
      </c>
      <c r="BI131" s="22">
        <f t="shared" si="89"/>
        <v>0</v>
      </c>
      <c r="BJ131" s="22">
        <f t="shared" si="90"/>
        <v>0</v>
      </c>
      <c r="BK131" s="22">
        <f t="shared" si="91"/>
        <v>0</v>
      </c>
      <c r="BL131" s="22">
        <f t="shared" si="92"/>
        <v>0</v>
      </c>
      <c r="BM131" s="22">
        <f t="shared" si="93"/>
        <v>0</v>
      </c>
      <c r="BN131" s="22">
        <f t="shared" si="94"/>
        <v>0.22258206815007242</v>
      </c>
      <c r="BO131" s="22">
        <f t="shared" si="95"/>
        <v>0</v>
      </c>
      <c r="BP131" s="22">
        <f t="shared" si="96"/>
        <v>6.0053489315009576E-2</v>
      </c>
      <c r="BQ131" s="22">
        <f t="shared" si="97"/>
        <v>0</v>
      </c>
      <c r="BR131" s="22">
        <f t="shared" si="98"/>
        <v>6.6577934086256063E-2</v>
      </c>
      <c r="BS131" s="183">
        <f t="shared" si="99"/>
        <v>0.10158710460502059</v>
      </c>
    </row>
    <row r="132" spans="1:71" x14ac:dyDescent="0.25">
      <c r="A132" s="72">
        <v>41229</v>
      </c>
      <c r="B132" s="77" t="s">
        <v>236</v>
      </c>
      <c r="C132" s="74">
        <v>17.370532175121244</v>
      </c>
      <c r="D132" s="75"/>
      <c r="E132" s="75"/>
      <c r="F132" s="252">
        <v>1.6216877846442634</v>
      </c>
      <c r="G132" s="75"/>
      <c r="H132" s="75"/>
      <c r="I132" s="75"/>
      <c r="J132" s="179">
        <v>0.25861869711903412</v>
      </c>
      <c r="K132" s="75"/>
      <c r="L132" s="75"/>
      <c r="M132" s="75"/>
      <c r="N132" s="75"/>
      <c r="O132" s="75"/>
      <c r="P132" s="74">
        <v>0.27222819933900566</v>
      </c>
      <c r="Q132" s="75"/>
      <c r="R132" s="75"/>
      <c r="S132" s="74">
        <v>5.3743636001293317E-2</v>
      </c>
      <c r="T132" s="181">
        <v>2.9958786144754064</v>
      </c>
      <c r="U132" s="74">
        <v>1.9491362421167197E-2</v>
      </c>
      <c r="V132" s="75"/>
      <c r="W132" s="75"/>
      <c r="X132" s="181">
        <v>2.1640135409445533</v>
      </c>
      <c r="Y132" s="181">
        <v>1.0906981469802159</v>
      </c>
      <c r="Z132" s="74">
        <v>0.32943346273102442</v>
      </c>
      <c r="AA132" s="74">
        <v>2.4941919601166183E-2</v>
      </c>
      <c r="AB132" s="75"/>
      <c r="AC132" s="75"/>
      <c r="AD132" s="75"/>
      <c r="AE132" s="75"/>
      <c r="AF132" s="74">
        <v>2.415807221710053</v>
      </c>
      <c r="AG132" s="75"/>
      <c r="AH132" s="74">
        <v>1.3637107446830765</v>
      </c>
      <c r="AI132" s="74">
        <v>0.45016617711390594</v>
      </c>
      <c r="AJ132" s="74">
        <v>4.3101126673570871</v>
      </c>
      <c r="AK132" s="182"/>
      <c r="AL132" s="22">
        <f t="shared" si="100"/>
        <v>0</v>
      </c>
      <c r="AM132" s="22">
        <f t="shared" si="67"/>
        <v>0</v>
      </c>
      <c r="AN132" s="163">
        <f t="shared" si="68"/>
        <v>9.3358555068733418E-2</v>
      </c>
      <c r="AO132" s="22">
        <f t="shared" si="69"/>
        <v>0</v>
      </c>
      <c r="AP132" s="22">
        <f t="shared" si="70"/>
        <v>0</v>
      </c>
      <c r="AQ132" s="22">
        <f t="shared" si="71"/>
        <v>0</v>
      </c>
      <c r="AR132" s="163">
        <f t="shared" si="72"/>
        <v>1.4888357737792155E-2</v>
      </c>
      <c r="AS132" s="22">
        <f t="shared" si="73"/>
        <v>0</v>
      </c>
      <c r="AT132" s="22">
        <f t="shared" si="74"/>
        <v>0</v>
      </c>
      <c r="AU132" s="22">
        <f t="shared" si="75"/>
        <v>0</v>
      </c>
      <c r="AV132" s="22">
        <f t="shared" si="76"/>
        <v>0</v>
      </c>
      <c r="AW132" s="22">
        <f t="shared" si="77"/>
        <v>0</v>
      </c>
      <c r="AX132" s="22">
        <f t="shared" si="78"/>
        <v>1.5671839906488377E-2</v>
      </c>
      <c r="AY132" s="22">
        <f t="shared" si="79"/>
        <v>0</v>
      </c>
      <c r="AZ132" s="22">
        <f t="shared" si="80"/>
        <v>0</v>
      </c>
      <c r="BA132" s="22">
        <f t="shared" si="81"/>
        <v>3.0939544891012043E-3</v>
      </c>
      <c r="BB132" s="183">
        <f t="shared" si="82"/>
        <v>0.17246901731463468</v>
      </c>
      <c r="BC132" s="22">
        <f t="shared" si="83"/>
        <v>1.1220935676964161E-3</v>
      </c>
      <c r="BD132" s="22">
        <f t="shared" si="84"/>
        <v>0</v>
      </c>
      <c r="BE132" s="22">
        <f t="shared" si="85"/>
        <v>0</v>
      </c>
      <c r="BF132" s="183">
        <f t="shared" si="86"/>
        <v>0.12457957644175904</v>
      </c>
      <c r="BG132" s="183">
        <f t="shared" si="87"/>
        <v>6.2790139990204552E-2</v>
      </c>
      <c r="BH132" s="22">
        <f t="shared" si="88"/>
        <v>1.8965075992481779E-2</v>
      </c>
      <c r="BI132" s="22">
        <f t="shared" si="89"/>
        <v>1.4358753865289723E-3</v>
      </c>
      <c r="BJ132" s="22">
        <f t="shared" si="90"/>
        <v>0</v>
      </c>
      <c r="BK132" s="22">
        <f t="shared" si="91"/>
        <v>0</v>
      </c>
      <c r="BL132" s="22">
        <f t="shared" si="92"/>
        <v>0</v>
      </c>
      <c r="BM132" s="22">
        <f t="shared" si="93"/>
        <v>0</v>
      </c>
      <c r="BN132" s="22">
        <f t="shared" si="94"/>
        <v>0.1390750264502584</v>
      </c>
      <c r="BO132" s="22">
        <f t="shared" si="95"/>
        <v>0</v>
      </c>
      <c r="BP132" s="22">
        <f t="shared" si="96"/>
        <v>7.8507136737942643E-2</v>
      </c>
      <c r="BQ132" s="22">
        <f t="shared" si="97"/>
        <v>2.5915508665799617E-2</v>
      </c>
      <c r="BR132" s="22">
        <f t="shared" si="98"/>
        <v>0.24812784225057863</v>
      </c>
      <c r="BS132" s="183">
        <f t="shared" si="99"/>
        <v>0</v>
      </c>
    </row>
    <row r="133" spans="1:71" x14ac:dyDescent="0.25">
      <c r="A133" s="72">
        <v>41230</v>
      </c>
      <c r="B133" s="77" t="s">
        <v>237</v>
      </c>
      <c r="C133" s="74">
        <v>8.566985246063421</v>
      </c>
      <c r="D133" s="74">
        <v>0.24803733655804941</v>
      </c>
      <c r="E133" s="75"/>
      <c r="F133" s="252">
        <v>0.67830350981247867</v>
      </c>
      <c r="G133" s="75"/>
      <c r="H133" s="75"/>
      <c r="I133" s="75"/>
      <c r="J133" s="179">
        <v>0.15896766483665628</v>
      </c>
      <c r="K133" s="75"/>
      <c r="L133" s="75"/>
      <c r="M133" s="75"/>
      <c r="N133" s="75"/>
      <c r="O133" s="75"/>
      <c r="P133" s="75"/>
      <c r="Q133" s="75"/>
      <c r="R133" s="75"/>
      <c r="S133" s="75"/>
      <c r="T133" s="181">
        <v>3.1171983255910822</v>
      </c>
      <c r="U133" s="75"/>
      <c r="V133" s="75"/>
      <c r="W133" s="75"/>
      <c r="X133" s="181">
        <v>0.48926092822824763</v>
      </c>
      <c r="Y133" s="181">
        <v>0.92389078765590105</v>
      </c>
      <c r="Z133" s="74">
        <v>0.16881659940339108</v>
      </c>
      <c r="AA133" s="75"/>
      <c r="AB133" s="75"/>
      <c r="AC133" s="75"/>
      <c r="AD133" s="74">
        <v>0.28446876281970374</v>
      </c>
      <c r="AE133" s="75"/>
      <c r="AF133" s="74">
        <v>0.74186843445547535</v>
      </c>
      <c r="AG133" s="74">
        <v>4.2429172963302291E-3</v>
      </c>
      <c r="AH133" s="74">
        <v>0.28623470131989986</v>
      </c>
      <c r="AI133" s="75"/>
      <c r="AJ133" s="74">
        <v>1.4444472076817294</v>
      </c>
      <c r="AK133" s="181">
        <v>2.1248070404476887E-2</v>
      </c>
      <c r="AL133" s="22">
        <f t="shared" si="100"/>
        <v>2.8952697995134745E-2</v>
      </c>
      <c r="AM133" s="22">
        <f t="shared" si="67"/>
        <v>0</v>
      </c>
      <c r="AN133" s="163">
        <f t="shared" si="68"/>
        <v>7.9176453598325369E-2</v>
      </c>
      <c r="AO133" s="22">
        <f t="shared" si="69"/>
        <v>0</v>
      </c>
      <c r="AP133" s="22">
        <f t="shared" si="70"/>
        <v>0</v>
      </c>
      <c r="AQ133" s="22">
        <f t="shared" si="71"/>
        <v>0</v>
      </c>
      <c r="AR133" s="163">
        <f t="shared" si="72"/>
        <v>1.8555846691775593E-2</v>
      </c>
      <c r="AS133" s="22">
        <f t="shared" si="73"/>
        <v>0</v>
      </c>
      <c r="AT133" s="22">
        <f t="shared" si="74"/>
        <v>0</v>
      </c>
      <c r="AU133" s="22">
        <f t="shared" si="75"/>
        <v>0</v>
      </c>
      <c r="AV133" s="22">
        <f t="shared" si="76"/>
        <v>0</v>
      </c>
      <c r="AW133" s="22">
        <f t="shared" si="77"/>
        <v>0</v>
      </c>
      <c r="AX133" s="22">
        <f t="shared" si="78"/>
        <v>0</v>
      </c>
      <c r="AY133" s="22">
        <f t="shared" si="79"/>
        <v>0</v>
      </c>
      <c r="AZ133" s="22">
        <f t="shared" si="80"/>
        <v>0</v>
      </c>
      <c r="BA133" s="22">
        <f t="shared" si="81"/>
        <v>0</v>
      </c>
      <c r="BB133" s="183">
        <f t="shared" si="82"/>
        <v>0.36386175954060995</v>
      </c>
      <c r="BC133" s="22">
        <f t="shared" si="83"/>
        <v>0</v>
      </c>
      <c r="BD133" s="22">
        <f t="shared" si="84"/>
        <v>0</v>
      </c>
      <c r="BE133" s="22">
        <f t="shared" si="85"/>
        <v>0</v>
      </c>
      <c r="BF133" s="183">
        <f t="shared" si="86"/>
        <v>5.7110046787236586E-2</v>
      </c>
      <c r="BG133" s="183">
        <f t="shared" si="87"/>
        <v>0.10784316315712508</v>
      </c>
      <c r="BH133" s="22">
        <f t="shared" si="88"/>
        <v>1.9705485016559735E-2</v>
      </c>
      <c r="BI133" s="22">
        <f t="shared" si="89"/>
        <v>0</v>
      </c>
      <c r="BJ133" s="22">
        <f t="shared" si="90"/>
        <v>0</v>
      </c>
      <c r="BK133" s="22">
        <f t="shared" si="91"/>
        <v>0</v>
      </c>
      <c r="BL133" s="22">
        <f t="shared" si="92"/>
        <v>3.3205235523245322E-2</v>
      </c>
      <c r="BM133" s="22">
        <f t="shared" si="93"/>
        <v>0</v>
      </c>
      <c r="BN133" s="22">
        <f t="shared" si="94"/>
        <v>8.6596207784572526E-2</v>
      </c>
      <c r="BO133" s="22">
        <f t="shared" si="95"/>
        <v>4.952637566733143E-4</v>
      </c>
      <c r="BP133" s="22">
        <f t="shared" si="96"/>
        <v>3.3411368538474637E-2</v>
      </c>
      <c r="BQ133" s="22">
        <f t="shared" si="97"/>
        <v>0</v>
      </c>
      <c r="BR133" s="22">
        <f t="shared" si="98"/>
        <v>0.16860624434312652</v>
      </c>
      <c r="BS133" s="183">
        <f t="shared" si="99"/>
        <v>2.4802272671405022E-3</v>
      </c>
    </row>
    <row r="134" spans="1:71" x14ac:dyDescent="0.25">
      <c r="A134" s="72">
        <v>41231</v>
      </c>
      <c r="B134" s="77" t="s">
        <v>238</v>
      </c>
      <c r="C134" s="74">
        <v>34.697113988000766</v>
      </c>
      <c r="D134" s="74">
        <v>0.22778248978054694</v>
      </c>
      <c r="E134" s="75"/>
      <c r="F134" s="199">
        <v>3.259026578554864</v>
      </c>
      <c r="G134" s="75"/>
      <c r="H134" s="75"/>
      <c r="I134" s="75"/>
      <c r="J134" s="179">
        <v>2.8408711857167708</v>
      </c>
      <c r="K134" s="75"/>
      <c r="L134" s="74">
        <v>0.42610346068659066</v>
      </c>
      <c r="M134" s="75"/>
      <c r="N134" s="75"/>
      <c r="O134" s="75"/>
      <c r="P134" s="75"/>
      <c r="Q134" s="75"/>
      <c r="R134" s="75"/>
      <c r="S134" s="75"/>
      <c r="T134" s="181">
        <v>3.3444999853866979</v>
      </c>
      <c r="U134" s="74">
        <v>9.2756014021142169E-2</v>
      </c>
      <c r="V134" s="74">
        <v>1.094758784350114E-2</v>
      </c>
      <c r="W134" s="75"/>
      <c r="X134" s="181">
        <v>4.112201623845082</v>
      </c>
      <c r="Y134" s="181">
        <v>4.4432608934329751</v>
      </c>
      <c r="Z134" s="74">
        <v>8.9873952032974757E-4</v>
      </c>
      <c r="AA134" s="74">
        <v>0.42760832497928358</v>
      </c>
      <c r="AB134" s="74">
        <v>7.1497238503481414E-2</v>
      </c>
      <c r="AC134" s="75"/>
      <c r="AD134" s="74">
        <v>0.13075636468934648</v>
      </c>
      <c r="AE134" s="75"/>
      <c r="AF134" s="74">
        <v>6.5704118443477428</v>
      </c>
      <c r="AG134" s="75"/>
      <c r="AH134" s="74">
        <v>0.64625112832123754</v>
      </c>
      <c r="AI134" s="74">
        <v>1.0873714914200638</v>
      </c>
      <c r="AJ134" s="74">
        <v>7.004869036951086</v>
      </c>
      <c r="AK134" s="182"/>
      <c r="AL134" s="22">
        <f t="shared" si="100"/>
        <v>6.5648828850526485E-3</v>
      </c>
      <c r="AM134" s="22">
        <f t="shared" si="67"/>
        <v>0</v>
      </c>
      <c r="AN134" s="163">
        <f t="shared" si="68"/>
        <v>9.3927886327431404E-2</v>
      </c>
      <c r="AO134" s="22">
        <f t="shared" si="69"/>
        <v>0</v>
      </c>
      <c r="AP134" s="22">
        <f t="shared" si="70"/>
        <v>0</v>
      </c>
      <c r="AQ134" s="22">
        <f t="shared" si="71"/>
        <v>0</v>
      </c>
      <c r="AR134" s="163">
        <f t="shared" si="72"/>
        <v>8.1876296302315674E-2</v>
      </c>
      <c r="AS134" s="22">
        <f t="shared" si="73"/>
        <v>0</v>
      </c>
      <c r="AT134" s="22">
        <f t="shared" si="74"/>
        <v>1.2280660023595895E-2</v>
      </c>
      <c r="AU134" s="22">
        <f t="shared" si="75"/>
        <v>0</v>
      </c>
      <c r="AV134" s="22">
        <f t="shared" si="76"/>
        <v>0</v>
      </c>
      <c r="AW134" s="22">
        <f t="shared" si="77"/>
        <v>0</v>
      </c>
      <c r="AX134" s="22">
        <f t="shared" si="78"/>
        <v>0</v>
      </c>
      <c r="AY134" s="22">
        <f t="shared" si="79"/>
        <v>0</v>
      </c>
      <c r="AZ134" s="22">
        <f t="shared" si="80"/>
        <v>0</v>
      </c>
      <c r="BA134" s="22">
        <f t="shared" si="81"/>
        <v>0</v>
      </c>
      <c r="BB134" s="183">
        <f t="shared" si="82"/>
        <v>9.6391301782140199E-2</v>
      </c>
      <c r="BC134" s="22">
        <f t="shared" si="83"/>
        <v>2.6733063174424207E-3</v>
      </c>
      <c r="BD134" s="22">
        <f t="shared" si="84"/>
        <v>3.1551868686505538E-4</v>
      </c>
      <c r="BE134" s="22">
        <f t="shared" si="85"/>
        <v>0</v>
      </c>
      <c r="BF134" s="183">
        <f t="shared" si="86"/>
        <v>0.11851710851995353</v>
      </c>
      <c r="BG134" s="183">
        <f t="shared" si="87"/>
        <v>0.12805851503873153</v>
      </c>
      <c r="BH134" s="22">
        <f t="shared" si="88"/>
        <v>2.5902428675784316E-5</v>
      </c>
      <c r="BI134" s="22">
        <f t="shared" si="89"/>
        <v>1.2324031477867663E-2</v>
      </c>
      <c r="BJ134" s="22">
        <f t="shared" si="90"/>
        <v>2.0606105317061011E-3</v>
      </c>
      <c r="BK134" s="22">
        <f t="shared" si="91"/>
        <v>0</v>
      </c>
      <c r="BL134" s="22">
        <f t="shared" si="92"/>
        <v>3.7685083760731737E-3</v>
      </c>
      <c r="BM134" s="22">
        <f t="shared" si="93"/>
        <v>0</v>
      </c>
      <c r="BN134" s="22">
        <f t="shared" si="94"/>
        <v>0.18936479404655901</v>
      </c>
      <c r="BO134" s="22">
        <f t="shared" si="95"/>
        <v>0</v>
      </c>
      <c r="BP134" s="22">
        <f t="shared" si="96"/>
        <v>1.8625500914708056E-2</v>
      </c>
      <c r="BQ134" s="22">
        <f t="shared" si="97"/>
        <v>3.1338960692699341E-2</v>
      </c>
      <c r="BR134" s="22">
        <f t="shared" si="98"/>
        <v>0.20188621564818246</v>
      </c>
      <c r="BS134" s="183">
        <f t="shared" si="99"/>
        <v>0</v>
      </c>
    </row>
    <row r="135" spans="1:71" x14ac:dyDescent="0.25">
      <c r="A135" s="72">
        <v>41232</v>
      </c>
      <c r="B135" s="77" t="s">
        <v>239</v>
      </c>
      <c r="C135" s="74">
        <v>10.091730866894238</v>
      </c>
      <c r="D135" s="75"/>
      <c r="E135" s="75"/>
      <c r="F135" s="252">
        <v>9.3528033832653817E-2</v>
      </c>
      <c r="G135" s="75"/>
      <c r="H135" s="75"/>
      <c r="I135" s="75"/>
      <c r="J135" s="179">
        <v>0.78882208031825407</v>
      </c>
      <c r="K135" s="75"/>
      <c r="L135" s="75"/>
      <c r="M135" s="75"/>
      <c r="N135" s="75"/>
      <c r="O135" s="75"/>
      <c r="P135" s="75"/>
      <c r="Q135" s="75"/>
      <c r="R135" s="75"/>
      <c r="S135" s="75"/>
      <c r="T135" s="181">
        <v>0.93601302317927959</v>
      </c>
      <c r="U135" s="75"/>
      <c r="V135" s="75"/>
      <c r="W135" s="75"/>
      <c r="X135" s="181">
        <v>1.1324645830248568</v>
      </c>
      <c r="Y135" s="181">
        <v>0.18196669149670067</v>
      </c>
      <c r="Z135" s="75"/>
      <c r="AA135" s="75"/>
      <c r="AB135" s="75"/>
      <c r="AC135" s="75"/>
      <c r="AD135" s="74">
        <v>2.2599438354486981E-2</v>
      </c>
      <c r="AE135" s="75"/>
      <c r="AF135" s="74">
        <v>2.6508325688564818</v>
      </c>
      <c r="AG135" s="75"/>
      <c r="AH135" s="74">
        <v>1.4823167134113981</v>
      </c>
      <c r="AI135" s="75"/>
      <c r="AJ135" s="74">
        <v>2.8031877344201241</v>
      </c>
      <c r="AK135" s="182"/>
      <c r="AL135" s="22">
        <f t="shared" si="100"/>
        <v>0</v>
      </c>
      <c r="AM135" s="22">
        <f t="shared" si="67"/>
        <v>0</v>
      </c>
      <c r="AN135" s="163">
        <f t="shared" si="68"/>
        <v>9.267789149973376E-3</v>
      </c>
      <c r="AO135" s="22">
        <f t="shared" si="69"/>
        <v>0</v>
      </c>
      <c r="AP135" s="22">
        <f t="shared" si="70"/>
        <v>0</v>
      </c>
      <c r="AQ135" s="22">
        <f t="shared" si="71"/>
        <v>0</v>
      </c>
      <c r="AR135" s="163">
        <f t="shared" si="72"/>
        <v>7.8165191949972873E-2</v>
      </c>
      <c r="AS135" s="22">
        <f t="shared" si="73"/>
        <v>0</v>
      </c>
      <c r="AT135" s="22">
        <f t="shared" si="74"/>
        <v>0</v>
      </c>
      <c r="AU135" s="22">
        <f t="shared" si="75"/>
        <v>0</v>
      </c>
      <c r="AV135" s="22">
        <f t="shared" si="76"/>
        <v>0</v>
      </c>
      <c r="AW135" s="22">
        <f t="shared" si="77"/>
        <v>0</v>
      </c>
      <c r="AX135" s="22">
        <f t="shared" si="78"/>
        <v>0</v>
      </c>
      <c r="AY135" s="22">
        <f t="shared" si="79"/>
        <v>0</v>
      </c>
      <c r="AZ135" s="22">
        <f t="shared" si="80"/>
        <v>0</v>
      </c>
      <c r="BA135" s="22">
        <f t="shared" si="81"/>
        <v>0</v>
      </c>
      <c r="BB135" s="183">
        <f t="shared" si="82"/>
        <v>9.2750493996015634E-2</v>
      </c>
      <c r="BC135" s="22">
        <f t="shared" si="83"/>
        <v>0</v>
      </c>
      <c r="BD135" s="22">
        <f t="shared" si="84"/>
        <v>0</v>
      </c>
      <c r="BE135" s="22">
        <f t="shared" si="85"/>
        <v>0</v>
      </c>
      <c r="BF135" s="183">
        <f t="shared" si="86"/>
        <v>0.1122170812877986</v>
      </c>
      <c r="BG135" s="183">
        <f t="shared" si="87"/>
        <v>1.8031266776409934E-2</v>
      </c>
      <c r="BH135" s="22">
        <f t="shared" si="88"/>
        <v>0</v>
      </c>
      <c r="BI135" s="22">
        <f t="shared" si="89"/>
        <v>0</v>
      </c>
      <c r="BJ135" s="22">
        <f t="shared" si="90"/>
        <v>0</v>
      </c>
      <c r="BK135" s="22">
        <f t="shared" si="91"/>
        <v>0</v>
      </c>
      <c r="BL135" s="22">
        <f t="shared" si="92"/>
        <v>2.2394016103445724E-3</v>
      </c>
      <c r="BM135" s="22">
        <f t="shared" si="93"/>
        <v>0</v>
      </c>
      <c r="BN135" s="22">
        <f t="shared" si="94"/>
        <v>0.26267372800760036</v>
      </c>
      <c r="BO135" s="22">
        <f t="shared" si="95"/>
        <v>0</v>
      </c>
      <c r="BP135" s="22">
        <f t="shared" si="96"/>
        <v>0.14688428902460277</v>
      </c>
      <c r="BQ135" s="22">
        <f t="shared" si="97"/>
        <v>0</v>
      </c>
      <c r="BR135" s="22">
        <f t="shared" si="98"/>
        <v>0.27777075819728181</v>
      </c>
      <c r="BS135" s="183">
        <f t="shared" si="99"/>
        <v>0</v>
      </c>
    </row>
    <row r="136" spans="1:71" x14ac:dyDescent="0.25">
      <c r="A136" s="72">
        <v>41233</v>
      </c>
      <c r="B136" s="77" t="s">
        <v>240</v>
      </c>
      <c r="C136" s="74">
        <v>23.040545987355738</v>
      </c>
      <c r="D136" s="74">
        <v>8.834415541004928E-2</v>
      </c>
      <c r="E136" s="75"/>
      <c r="F136" s="252">
        <v>1.385945656212674</v>
      </c>
      <c r="G136" s="75"/>
      <c r="H136" s="75"/>
      <c r="I136" s="75"/>
      <c r="J136" s="179">
        <v>1.2196005864908019</v>
      </c>
      <c r="K136" s="75"/>
      <c r="L136" s="75"/>
      <c r="M136" s="75"/>
      <c r="N136" s="75"/>
      <c r="O136" s="75"/>
      <c r="P136" s="75"/>
      <c r="Q136" s="75"/>
      <c r="R136" s="75"/>
      <c r="S136" s="75"/>
      <c r="T136" s="181">
        <v>4.9194875627294063</v>
      </c>
      <c r="U136" s="74">
        <v>7.3604001189237142E-2</v>
      </c>
      <c r="V136" s="75"/>
      <c r="W136" s="75"/>
      <c r="X136" s="181">
        <v>1.4378730493022311</v>
      </c>
      <c r="Y136" s="181">
        <v>1.6189103197574681</v>
      </c>
      <c r="Z136" s="75"/>
      <c r="AA136" s="74">
        <v>7.9292606854018524E-2</v>
      </c>
      <c r="AB136" s="75"/>
      <c r="AC136" s="75"/>
      <c r="AD136" s="75"/>
      <c r="AE136" s="75"/>
      <c r="AF136" s="74">
        <v>1.302695201879944</v>
      </c>
      <c r="AG136" s="75"/>
      <c r="AH136" s="74">
        <v>4.1221210244297568</v>
      </c>
      <c r="AI136" s="75"/>
      <c r="AJ136" s="74">
        <v>6.7926718231001404</v>
      </c>
      <c r="AK136" s="182"/>
      <c r="AL136" s="22">
        <f t="shared" si="100"/>
        <v>3.8342908826262674E-3</v>
      </c>
      <c r="AM136" s="22">
        <f t="shared" si="67"/>
        <v>0</v>
      </c>
      <c r="AN136" s="163">
        <f t="shared" si="68"/>
        <v>6.0152465873562995E-2</v>
      </c>
      <c r="AO136" s="22">
        <f t="shared" si="69"/>
        <v>0</v>
      </c>
      <c r="AP136" s="22">
        <f t="shared" si="70"/>
        <v>0</v>
      </c>
      <c r="AQ136" s="22">
        <f t="shared" si="71"/>
        <v>0</v>
      </c>
      <c r="AR136" s="163">
        <f t="shared" si="72"/>
        <v>5.2932798865100633E-2</v>
      </c>
      <c r="AS136" s="22">
        <f t="shared" si="73"/>
        <v>0</v>
      </c>
      <c r="AT136" s="22">
        <f t="shared" si="74"/>
        <v>0</v>
      </c>
      <c r="AU136" s="22">
        <f t="shared" si="75"/>
        <v>0</v>
      </c>
      <c r="AV136" s="22">
        <f t="shared" si="76"/>
        <v>0</v>
      </c>
      <c r="AW136" s="22">
        <f t="shared" si="77"/>
        <v>0</v>
      </c>
      <c r="AX136" s="22">
        <f t="shared" si="78"/>
        <v>0</v>
      </c>
      <c r="AY136" s="22">
        <f t="shared" si="79"/>
        <v>0</v>
      </c>
      <c r="AZ136" s="22">
        <f t="shared" si="80"/>
        <v>0</v>
      </c>
      <c r="BA136" s="22">
        <f t="shared" si="81"/>
        <v>0</v>
      </c>
      <c r="BB136" s="183">
        <f t="shared" si="82"/>
        <v>0.21351436573721563</v>
      </c>
      <c r="BC136" s="22">
        <f t="shared" si="83"/>
        <v>3.1945424049252052E-3</v>
      </c>
      <c r="BD136" s="22">
        <f t="shared" si="84"/>
        <v>0</v>
      </c>
      <c r="BE136" s="22">
        <f t="shared" si="85"/>
        <v>0</v>
      </c>
      <c r="BF136" s="183">
        <f t="shared" si="86"/>
        <v>6.2406205568709718E-2</v>
      </c>
      <c r="BG136" s="183">
        <f t="shared" si="87"/>
        <v>7.0263539789634316E-2</v>
      </c>
      <c r="BH136" s="22">
        <f t="shared" si="88"/>
        <v>0</v>
      </c>
      <c r="BI136" s="22">
        <f t="shared" si="89"/>
        <v>3.4414378416871292E-3</v>
      </c>
      <c r="BJ136" s="22">
        <f t="shared" si="90"/>
        <v>0</v>
      </c>
      <c r="BK136" s="22">
        <f t="shared" si="91"/>
        <v>0</v>
      </c>
      <c r="BL136" s="22">
        <f t="shared" si="92"/>
        <v>0</v>
      </c>
      <c r="BM136" s="22">
        <f t="shared" si="93"/>
        <v>0</v>
      </c>
      <c r="BN136" s="22">
        <f t="shared" si="94"/>
        <v>5.6539250527953715E-2</v>
      </c>
      <c r="BO136" s="22">
        <f t="shared" si="95"/>
        <v>0</v>
      </c>
      <c r="BP136" s="22">
        <f t="shared" si="96"/>
        <v>0.17890726316520059</v>
      </c>
      <c r="BQ136" s="22">
        <f t="shared" si="97"/>
        <v>0</v>
      </c>
      <c r="BR136" s="22">
        <f t="shared" si="98"/>
        <v>0.29481383934338395</v>
      </c>
      <c r="BS136" s="183">
        <f t="shared" si="99"/>
        <v>0</v>
      </c>
    </row>
    <row r="137" spans="1:71" x14ac:dyDescent="0.25">
      <c r="A137" s="72">
        <v>41234</v>
      </c>
      <c r="B137" s="77" t="s">
        <v>241</v>
      </c>
      <c r="C137" s="74">
        <v>12.586159351857644</v>
      </c>
      <c r="D137" s="75"/>
      <c r="E137" s="75"/>
      <c r="F137" s="252">
        <v>1.7171253557925368</v>
      </c>
      <c r="G137" s="75"/>
      <c r="H137" s="75"/>
      <c r="I137" s="75"/>
      <c r="J137" s="179">
        <v>0.36357706050681998</v>
      </c>
      <c r="K137" s="75"/>
      <c r="L137" s="75"/>
      <c r="M137" s="75"/>
      <c r="N137" s="75"/>
      <c r="O137" s="75"/>
      <c r="P137" s="74">
        <v>6.754216906046201E-2</v>
      </c>
      <c r="Q137" s="75"/>
      <c r="R137" s="75"/>
      <c r="S137" s="75"/>
      <c r="T137" s="181">
        <v>0.70195437940681027</v>
      </c>
      <c r="U137" s="75"/>
      <c r="V137" s="75"/>
      <c r="W137" s="75"/>
      <c r="X137" s="181">
        <v>3.670598974901135</v>
      </c>
      <c r="Y137" s="181">
        <v>0.86085519791599907</v>
      </c>
      <c r="Z137" s="74">
        <v>2.1116155468782625E-2</v>
      </c>
      <c r="AA137" s="74">
        <v>0.3894733125043085</v>
      </c>
      <c r="AB137" s="75"/>
      <c r="AC137" s="75"/>
      <c r="AD137" s="75"/>
      <c r="AE137" s="75"/>
      <c r="AF137" s="74">
        <v>1.3845936008466313</v>
      </c>
      <c r="AG137" s="75"/>
      <c r="AH137" s="74">
        <v>0.55884903527161678</v>
      </c>
      <c r="AI137" s="75"/>
      <c r="AJ137" s="74">
        <v>2.850474110182545</v>
      </c>
      <c r="AK137" s="182"/>
      <c r="AL137" s="22">
        <f t="shared" si="100"/>
        <v>0</v>
      </c>
      <c r="AM137" s="22">
        <f t="shared" si="67"/>
        <v>0</v>
      </c>
      <c r="AN137" s="163">
        <f t="shared" si="68"/>
        <v>0.13642965322372932</v>
      </c>
      <c r="AO137" s="22">
        <f t="shared" si="69"/>
        <v>0</v>
      </c>
      <c r="AP137" s="22">
        <f t="shared" si="70"/>
        <v>0</v>
      </c>
      <c r="AQ137" s="22">
        <f t="shared" si="71"/>
        <v>0</v>
      </c>
      <c r="AR137" s="163">
        <f t="shared" si="72"/>
        <v>2.888705365494661E-2</v>
      </c>
      <c r="AS137" s="22">
        <f t="shared" si="73"/>
        <v>0</v>
      </c>
      <c r="AT137" s="22">
        <f t="shared" si="74"/>
        <v>0</v>
      </c>
      <c r="AU137" s="22">
        <f t="shared" si="75"/>
        <v>0</v>
      </c>
      <c r="AV137" s="22">
        <f t="shared" si="76"/>
        <v>0</v>
      </c>
      <c r="AW137" s="22">
        <f t="shared" si="77"/>
        <v>0</v>
      </c>
      <c r="AX137" s="22">
        <f t="shared" si="78"/>
        <v>5.3663843887764816E-3</v>
      </c>
      <c r="AY137" s="22">
        <f t="shared" si="79"/>
        <v>0</v>
      </c>
      <c r="AZ137" s="22">
        <f t="shared" si="80"/>
        <v>0</v>
      </c>
      <c r="BA137" s="22">
        <f t="shared" si="81"/>
        <v>0</v>
      </c>
      <c r="BB137" s="183">
        <f t="shared" si="82"/>
        <v>5.5771928495661829E-2</v>
      </c>
      <c r="BC137" s="22">
        <f t="shared" si="83"/>
        <v>0</v>
      </c>
      <c r="BD137" s="22">
        <f t="shared" si="84"/>
        <v>0</v>
      </c>
      <c r="BE137" s="22">
        <f t="shared" si="85"/>
        <v>0</v>
      </c>
      <c r="BF137" s="183">
        <f t="shared" si="86"/>
        <v>0.29163773255098463</v>
      </c>
      <c r="BG137" s="183">
        <f t="shared" si="87"/>
        <v>6.8396972726151084E-2</v>
      </c>
      <c r="BH137" s="22">
        <f t="shared" si="88"/>
        <v>1.6777282790135654E-3</v>
      </c>
      <c r="BI137" s="22">
        <f t="shared" si="89"/>
        <v>3.0944571859947437E-2</v>
      </c>
      <c r="BJ137" s="22">
        <f t="shared" si="90"/>
        <v>0</v>
      </c>
      <c r="BK137" s="22">
        <f t="shared" si="91"/>
        <v>0</v>
      </c>
      <c r="BL137" s="22">
        <f t="shared" si="92"/>
        <v>0</v>
      </c>
      <c r="BM137" s="22">
        <f t="shared" si="93"/>
        <v>0</v>
      </c>
      <c r="BN137" s="22">
        <f t="shared" si="94"/>
        <v>0.11000922220504643</v>
      </c>
      <c r="BO137" s="22">
        <f t="shared" si="95"/>
        <v>0</v>
      </c>
      <c r="BP137" s="22">
        <f t="shared" si="96"/>
        <v>4.4401871901386156E-2</v>
      </c>
      <c r="BQ137" s="22">
        <f t="shared" si="97"/>
        <v>0</v>
      </c>
      <c r="BR137" s="22">
        <f t="shared" si="98"/>
        <v>0.22647688071435632</v>
      </c>
      <c r="BS137" s="183">
        <f t="shared" si="99"/>
        <v>0</v>
      </c>
    </row>
    <row r="138" spans="1:71" x14ac:dyDescent="0.25">
      <c r="A138" s="72">
        <v>41235</v>
      </c>
      <c r="B138" s="77" t="s">
        <v>242</v>
      </c>
      <c r="C138" s="74">
        <v>18.144449878956337</v>
      </c>
      <c r="D138" s="75"/>
      <c r="E138" s="75"/>
      <c r="F138" s="252">
        <v>0.70948786313312795</v>
      </c>
      <c r="G138" s="75"/>
      <c r="H138" s="75"/>
      <c r="I138" s="75"/>
      <c r="J138" s="179">
        <v>1.498145026305872</v>
      </c>
      <c r="K138" s="75"/>
      <c r="L138" s="75"/>
      <c r="M138" s="75"/>
      <c r="N138" s="75"/>
      <c r="O138" s="75"/>
      <c r="P138" s="75"/>
      <c r="Q138" s="75"/>
      <c r="R138" s="75"/>
      <c r="S138" s="74">
        <v>0.29696796964357691</v>
      </c>
      <c r="T138" s="181">
        <v>5.3390104233411293</v>
      </c>
      <c r="U138" s="74">
        <v>0.10561419055925114</v>
      </c>
      <c r="V138" s="75"/>
      <c r="W138" s="75"/>
      <c r="X138" s="181">
        <v>0.66739728123180364</v>
      </c>
      <c r="Y138" s="181">
        <v>1.1193817148942671</v>
      </c>
      <c r="Z138" s="75"/>
      <c r="AA138" s="74">
        <v>0.18331471281233327</v>
      </c>
      <c r="AB138" s="75"/>
      <c r="AC138" s="75"/>
      <c r="AD138" s="75"/>
      <c r="AE138" s="75"/>
      <c r="AF138" s="74">
        <v>1.8200976883728341</v>
      </c>
      <c r="AG138" s="75"/>
      <c r="AH138" s="74">
        <v>0.66427308340037006</v>
      </c>
      <c r="AI138" s="75"/>
      <c r="AJ138" s="74">
        <v>4.1779113381425876</v>
      </c>
      <c r="AK138" s="181">
        <v>1.5628485871191831</v>
      </c>
      <c r="AL138" s="22">
        <f t="shared" si="100"/>
        <v>0</v>
      </c>
      <c r="AM138" s="22">
        <f t="shared" si="67"/>
        <v>0</v>
      </c>
      <c r="AN138" s="163">
        <f t="shared" si="68"/>
        <v>3.9102197524102475E-2</v>
      </c>
      <c r="AO138" s="22">
        <f t="shared" si="69"/>
        <v>0</v>
      </c>
      <c r="AP138" s="22">
        <f t="shared" si="70"/>
        <v>0</v>
      </c>
      <c r="AQ138" s="22">
        <f t="shared" si="71"/>
        <v>0</v>
      </c>
      <c r="AR138" s="163">
        <f t="shared" si="72"/>
        <v>8.2567674208927008E-2</v>
      </c>
      <c r="AS138" s="22">
        <f t="shared" si="73"/>
        <v>0</v>
      </c>
      <c r="AT138" s="22">
        <f t="shared" si="74"/>
        <v>0</v>
      </c>
      <c r="AU138" s="22">
        <f t="shared" si="75"/>
        <v>0</v>
      </c>
      <c r="AV138" s="22">
        <f t="shared" si="76"/>
        <v>0</v>
      </c>
      <c r="AW138" s="22">
        <f t="shared" si="77"/>
        <v>0</v>
      </c>
      <c r="AX138" s="22">
        <f t="shared" si="78"/>
        <v>0</v>
      </c>
      <c r="AY138" s="22">
        <f t="shared" si="79"/>
        <v>0</v>
      </c>
      <c r="AZ138" s="22">
        <f t="shared" si="80"/>
        <v>0</v>
      </c>
      <c r="BA138" s="22">
        <f t="shared" si="81"/>
        <v>1.6366876462206546E-2</v>
      </c>
      <c r="BB138" s="183">
        <f t="shared" si="82"/>
        <v>0.29425033324009642</v>
      </c>
      <c r="BC138" s="22">
        <f t="shared" si="83"/>
        <v>5.8207436027994932E-3</v>
      </c>
      <c r="BD138" s="22">
        <f t="shared" si="84"/>
        <v>0</v>
      </c>
      <c r="BE138" s="22">
        <f t="shared" si="85"/>
        <v>0</v>
      </c>
      <c r="BF138" s="183">
        <f t="shared" si="86"/>
        <v>3.6782447838544889E-2</v>
      </c>
      <c r="BG138" s="183">
        <f t="shared" si="87"/>
        <v>6.1692788834149741E-2</v>
      </c>
      <c r="BH138" s="22">
        <f t="shared" si="88"/>
        <v>0</v>
      </c>
      <c r="BI138" s="22">
        <f t="shared" si="89"/>
        <v>1.0103073613983687E-2</v>
      </c>
      <c r="BJ138" s="22">
        <f t="shared" si="90"/>
        <v>0</v>
      </c>
      <c r="BK138" s="22">
        <f t="shared" si="91"/>
        <v>0</v>
      </c>
      <c r="BL138" s="22">
        <f t="shared" si="92"/>
        <v>0</v>
      </c>
      <c r="BM138" s="22">
        <f t="shared" si="93"/>
        <v>0</v>
      </c>
      <c r="BN138" s="22">
        <f t="shared" si="94"/>
        <v>0.10031153881847674</v>
      </c>
      <c r="BO138" s="22">
        <f t="shared" si="95"/>
        <v>0</v>
      </c>
      <c r="BP138" s="22">
        <f t="shared" si="96"/>
        <v>3.6610263073932274E-2</v>
      </c>
      <c r="BQ138" s="22">
        <f t="shared" si="97"/>
        <v>0</v>
      </c>
      <c r="BR138" s="22">
        <f t="shared" si="98"/>
        <v>0.23025836363262064</v>
      </c>
      <c r="BS138" s="183">
        <f t="shared" si="99"/>
        <v>8.6133699150160045E-2</v>
      </c>
    </row>
    <row r="139" spans="1:71" x14ac:dyDescent="0.25">
      <c r="A139" s="72">
        <v>41236</v>
      </c>
      <c r="B139" s="77" t="s">
        <v>243</v>
      </c>
      <c r="C139" s="74">
        <v>4.663181332819935</v>
      </c>
      <c r="D139" s="75"/>
      <c r="E139" s="75"/>
      <c r="F139" s="252">
        <v>1.1125241776488968</v>
      </c>
      <c r="G139" s="75"/>
      <c r="H139" s="75"/>
      <c r="I139" s="75"/>
      <c r="J139" s="179">
        <v>9.414412877735423E-2</v>
      </c>
      <c r="K139" s="75"/>
      <c r="L139" s="75"/>
      <c r="M139" s="75"/>
      <c r="N139" s="75"/>
      <c r="O139" s="75"/>
      <c r="P139" s="75"/>
      <c r="Q139" s="75"/>
      <c r="R139" s="75"/>
      <c r="S139" s="75"/>
      <c r="T139" s="181">
        <v>0.7464543794681342</v>
      </c>
      <c r="U139" s="75"/>
      <c r="V139" s="75"/>
      <c r="W139" s="75"/>
      <c r="X139" s="181">
        <v>4.6198167858468427E-2</v>
      </c>
      <c r="Y139" s="181">
        <v>1.8251474701725605</v>
      </c>
      <c r="Z139" s="75"/>
      <c r="AA139" s="75"/>
      <c r="AB139" s="75"/>
      <c r="AC139" s="75"/>
      <c r="AD139" s="75"/>
      <c r="AE139" s="75"/>
      <c r="AF139" s="74">
        <v>0.18470868471537308</v>
      </c>
      <c r="AG139" s="75"/>
      <c r="AH139" s="75"/>
      <c r="AI139" s="74">
        <v>0.24197311633875471</v>
      </c>
      <c r="AJ139" s="74">
        <v>0.41203120784039315</v>
      </c>
      <c r="AK139" s="182"/>
      <c r="AL139" s="22">
        <f t="shared" si="100"/>
        <v>0</v>
      </c>
      <c r="AM139" s="22">
        <f t="shared" si="67"/>
        <v>0</v>
      </c>
      <c r="AN139" s="163">
        <f t="shared" si="68"/>
        <v>0.23857622044822507</v>
      </c>
      <c r="AO139" s="22">
        <f t="shared" si="69"/>
        <v>0</v>
      </c>
      <c r="AP139" s="22">
        <f t="shared" si="70"/>
        <v>0</v>
      </c>
      <c r="AQ139" s="22">
        <f t="shared" si="71"/>
        <v>0</v>
      </c>
      <c r="AR139" s="163">
        <f t="shared" si="72"/>
        <v>2.0188820047541037E-2</v>
      </c>
      <c r="AS139" s="22">
        <f t="shared" si="73"/>
        <v>0</v>
      </c>
      <c r="AT139" s="22">
        <f t="shared" si="74"/>
        <v>0</v>
      </c>
      <c r="AU139" s="22">
        <f t="shared" si="75"/>
        <v>0</v>
      </c>
      <c r="AV139" s="22">
        <f t="shared" si="76"/>
        <v>0</v>
      </c>
      <c r="AW139" s="22">
        <f t="shared" si="77"/>
        <v>0</v>
      </c>
      <c r="AX139" s="22">
        <f t="shared" si="78"/>
        <v>0</v>
      </c>
      <c r="AY139" s="22">
        <f t="shared" si="79"/>
        <v>0</v>
      </c>
      <c r="AZ139" s="22">
        <f t="shared" si="80"/>
        <v>0</v>
      </c>
      <c r="BA139" s="22">
        <f t="shared" si="81"/>
        <v>0</v>
      </c>
      <c r="BB139" s="183">
        <f t="shared" si="82"/>
        <v>0.16007406236049923</v>
      </c>
      <c r="BC139" s="22">
        <f t="shared" si="83"/>
        <v>0</v>
      </c>
      <c r="BD139" s="22">
        <f t="shared" si="84"/>
        <v>0</v>
      </c>
      <c r="BE139" s="22">
        <f t="shared" si="85"/>
        <v>0</v>
      </c>
      <c r="BF139" s="183">
        <f t="shared" si="86"/>
        <v>9.9070065179153802E-3</v>
      </c>
      <c r="BG139" s="183">
        <f t="shared" si="87"/>
        <v>0.3913953457754239</v>
      </c>
      <c r="BH139" s="22">
        <f t="shared" si="88"/>
        <v>0</v>
      </c>
      <c r="BI139" s="22">
        <f t="shared" si="89"/>
        <v>0</v>
      </c>
      <c r="BJ139" s="22">
        <f t="shared" si="90"/>
        <v>0</v>
      </c>
      <c r="BK139" s="22">
        <f t="shared" si="91"/>
        <v>0</v>
      </c>
      <c r="BL139" s="22">
        <f t="shared" si="92"/>
        <v>0</v>
      </c>
      <c r="BM139" s="22">
        <f t="shared" si="93"/>
        <v>0</v>
      </c>
      <c r="BN139" s="22">
        <f t="shared" si="94"/>
        <v>3.9610015466345891E-2</v>
      </c>
      <c r="BO139" s="22">
        <f t="shared" si="95"/>
        <v>0</v>
      </c>
      <c r="BP139" s="22">
        <f t="shared" si="96"/>
        <v>0</v>
      </c>
      <c r="BQ139" s="22">
        <f t="shared" si="97"/>
        <v>5.1890136597460577E-2</v>
      </c>
      <c r="BR139" s="22">
        <f t="shared" si="98"/>
        <v>8.8358392786588941E-2</v>
      </c>
      <c r="BS139" s="183">
        <f t="shared" si="99"/>
        <v>0</v>
      </c>
    </row>
    <row r="140" spans="1:71" x14ac:dyDescent="0.25">
      <c r="A140" s="72">
        <v>41401</v>
      </c>
      <c r="B140" s="77" t="s">
        <v>244</v>
      </c>
      <c r="C140" s="74">
        <v>18.02568434303755</v>
      </c>
      <c r="D140" s="75"/>
      <c r="E140" s="75"/>
      <c r="F140" s="252">
        <v>2.9471617705744251</v>
      </c>
      <c r="G140" s="75"/>
      <c r="H140" s="75"/>
      <c r="I140" s="75"/>
      <c r="J140" s="179">
        <v>0.61173595950479953</v>
      </c>
      <c r="K140" s="75"/>
      <c r="L140" s="75"/>
      <c r="M140" s="75"/>
      <c r="N140" s="75"/>
      <c r="O140" s="75"/>
      <c r="P140" s="75"/>
      <c r="Q140" s="75"/>
      <c r="R140" s="75"/>
      <c r="S140" s="75"/>
      <c r="T140" s="181">
        <v>3.9170865331779918</v>
      </c>
      <c r="U140" s="74">
        <v>5.5370153889223651E-2</v>
      </c>
      <c r="V140" s="75"/>
      <c r="W140" s="75"/>
      <c r="X140" s="181">
        <v>1.408756344579178</v>
      </c>
      <c r="Y140" s="182"/>
      <c r="Z140" s="74">
        <v>0.44072622166843867</v>
      </c>
      <c r="AA140" s="74">
        <v>0.2470904204134442</v>
      </c>
      <c r="AB140" s="75"/>
      <c r="AC140" s="75"/>
      <c r="AD140" s="75"/>
      <c r="AE140" s="75"/>
      <c r="AF140" s="74">
        <v>3.6790949344494632</v>
      </c>
      <c r="AG140" s="75"/>
      <c r="AH140" s="74">
        <v>1.0180991755658266</v>
      </c>
      <c r="AI140" s="75"/>
      <c r="AJ140" s="74">
        <v>3.7005628292147552</v>
      </c>
      <c r="AK140" s="182"/>
      <c r="AL140" s="22">
        <f t="shared" si="100"/>
        <v>0</v>
      </c>
      <c r="AM140" s="22">
        <f t="shared" si="67"/>
        <v>0</v>
      </c>
      <c r="AN140" s="163">
        <f t="shared" si="68"/>
        <v>0.1634979130050489</v>
      </c>
      <c r="AO140" s="22">
        <f t="shared" si="69"/>
        <v>0</v>
      </c>
      <c r="AP140" s="22">
        <f t="shared" si="70"/>
        <v>0</v>
      </c>
      <c r="AQ140" s="22">
        <f t="shared" si="71"/>
        <v>0</v>
      </c>
      <c r="AR140" s="163">
        <f t="shared" si="72"/>
        <v>3.3936906242402032E-2</v>
      </c>
      <c r="AS140" s="22">
        <f t="shared" si="73"/>
        <v>0</v>
      </c>
      <c r="AT140" s="22">
        <f t="shared" si="74"/>
        <v>0</v>
      </c>
      <c r="AU140" s="22">
        <f t="shared" si="75"/>
        <v>0</v>
      </c>
      <c r="AV140" s="22">
        <f t="shared" si="76"/>
        <v>0</v>
      </c>
      <c r="AW140" s="22">
        <f t="shared" si="77"/>
        <v>0</v>
      </c>
      <c r="AX140" s="22">
        <f t="shared" si="78"/>
        <v>0</v>
      </c>
      <c r="AY140" s="22">
        <f t="shared" si="79"/>
        <v>0</v>
      </c>
      <c r="AZ140" s="22">
        <f t="shared" si="80"/>
        <v>0</v>
      </c>
      <c r="BA140" s="22">
        <f t="shared" si="81"/>
        <v>0</v>
      </c>
      <c r="BB140" s="183">
        <f t="shared" si="82"/>
        <v>0.2173058430755764</v>
      </c>
      <c r="BC140" s="22">
        <f t="shared" si="83"/>
        <v>3.0717365751836475E-3</v>
      </c>
      <c r="BD140" s="22">
        <f t="shared" si="84"/>
        <v>0</v>
      </c>
      <c r="BE140" s="22">
        <f t="shared" si="85"/>
        <v>0</v>
      </c>
      <c r="BF140" s="183">
        <f t="shared" si="86"/>
        <v>7.8152724621704181E-2</v>
      </c>
      <c r="BG140" s="183">
        <f t="shared" si="87"/>
        <v>0</v>
      </c>
      <c r="BH140" s="22">
        <f t="shared" si="88"/>
        <v>2.444990233276053E-2</v>
      </c>
      <c r="BI140" s="22">
        <f t="shared" si="89"/>
        <v>1.3707685972482E-2</v>
      </c>
      <c r="BJ140" s="22">
        <f t="shared" si="90"/>
        <v>0</v>
      </c>
      <c r="BK140" s="22">
        <f t="shared" si="91"/>
        <v>0</v>
      </c>
      <c r="BL140" s="22">
        <f t="shared" si="92"/>
        <v>0</v>
      </c>
      <c r="BM140" s="22">
        <f t="shared" si="93"/>
        <v>0</v>
      </c>
      <c r="BN140" s="22">
        <f t="shared" si="94"/>
        <v>0.20410292693661422</v>
      </c>
      <c r="BO140" s="22">
        <f t="shared" si="95"/>
        <v>0</v>
      </c>
      <c r="BP140" s="22">
        <f t="shared" si="96"/>
        <v>5.6480472873645389E-2</v>
      </c>
      <c r="BQ140" s="22">
        <f t="shared" si="97"/>
        <v>0</v>
      </c>
      <c r="BR140" s="22">
        <f t="shared" si="98"/>
        <v>0.20529388836458262</v>
      </c>
      <c r="BS140" s="183">
        <f t="shared" si="99"/>
        <v>0</v>
      </c>
    </row>
    <row r="141" spans="1:71" x14ac:dyDescent="0.25">
      <c r="A141" s="72">
        <v>41402</v>
      </c>
      <c r="B141" s="77" t="s">
        <v>245</v>
      </c>
      <c r="C141" s="74">
        <v>30.57460548006269</v>
      </c>
      <c r="D141" s="74">
        <v>0.46062445192551477</v>
      </c>
      <c r="E141" s="75"/>
      <c r="F141" s="199">
        <v>1.6233730106198629</v>
      </c>
      <c r="G141" s="75"/>
      <c r="H141" s="75"/>
      <c r="I141" s="75"/>
      <c r="J141" s="179">
        <v>1.1752898567714154</v>
      </c>
      <c r="K141" s="75"/>
      <c r="L141" s="75"/>
      <c r="M141" s="75"/>
      <c r="N141" s="75"/>
      <c r="O141" s="75"/>
      <c r="P141" s="75"/>
      <c r="Q141" s="75"/>
      <c r="R141" s="75"/>
      <c r="S141" s="75"/>
      <c r="T141" s="181">
        <v>6.7739728080102886</v>
      </c>
      <c r="U141" s="74">
        <v>8.3443180186146184E-3</v>
      </c>
      <c r="V141" s="74">
        <v>6.3832029540818926E-3</v>
      </c>
      <c r="W141" s="75"/>
      <c r="X141" s="181">
        <v>5.3602944540683986</v>
      </c>
      <c r="Y141" s="181">
        <v>0.59978183311091549</v>
      </c>
      <c r="Z141" s="74">
        <v>0.12615962826773486</v>
      </c>
      <c r="AA141" s="74">
        <v>0.76311700740974264</v>
      </c>
      <c r="AB141" s="75"/>
      <c r="AC141" s="75"/>
      <c r="AD141" s="74">
        <v>1.3358064798985854E-2</v>
      </c>
      <c r="AE141" s="75"/>
      <c r="AF141" s="74">
        <v>6.3488131291846308</v>
      </c>
      <c r="AG141" s="75"/>
      <c r="AH141" s="74">
        <v>0.37323894456478168</v>
      </c>
      <c r="AI141" s="74">
        <v>0.33542421529019872</v>
      </c>
      <c r="AJ141" s="74">
        <v>6.6064305550675515</v>
      </c>
      <c r="AK141" s="182"/>
      <c r="AL141" s="22">
        <f t="shared" si="100"/>
        <v>1.5065589390053834E-2</v>
      </c>
      <c r="AM141" s="22">
        <f t="shared" si="67"/>
        <v>0</v>
      </c>
      <c r="AN141" s="163">
        <f t="shared" si="68"/>
        <v>5.309546877647995E-2</v>
      </c>
      <c r="AO141" s="22">
        <f t="shared" si="69"/>
        <v>0</v>
      </c>
      <c r="AP141" s="22">
        <f t="shared" si="70"/>
        <v>0</v>
      </c>
      <c r="AQ141" s="22">
        <f t="shared" si="71"/>
        <v>0</v>
      </c>
      <c r="AR141" s="163">
        <f t="shared" si="72"/>
        <v>3.8440066137167515E-2</v>
      </c>
      <c r="AS141" s="22">
        <f t="shared" si="73"/>
        <v>0</v>
      </c>
      <c r="AT141" s="22">
        <f t="shared" si="74"/>
        <v>0</v>
      </c>
      <c r="AU141" s="22">
        <f t="shared" si="75"/>
        <v>0</v>
      </c>
      <c r="AV141" s="22">
        <f t="shared" si="76"/>
        <v>0</v>
      </c>
      <c r="AW141" s="22">
        <f t="shared" si="77"/>
        <v>0</v>
      </c>
      <c r="AX141" s="22">
        <f t="shared" si="78"/>
        <v>0</v>
      </c>
      <c r="AY141" s="22">
        <f t="shared" si="79"/>
        <v>0</v>
      </c>
      <c r="AZ141" s="22">
        <f t="shared" si="80"/>
        <v>0</v>
      </c>
      <c r="BA141" s="22">
        <f t="shared" si="81"/>
        <v>0</v>
      </c>
      <c r="BB141" s="183">
        <f t="shared" si="82"/>
        <v>0.22155552628234246</v>
      </c>
      <c r="BC141" s="22">
        <f t="shared" si="83"/>
        <v>2.7291662108463945E-4</v>
      </c>
      <c r="BD141" s="22">
        <f t="shared" si="84"/>
        <v>2.0877466295499025E-4</v>
      </c>
      <c r="BE141" s="22">
        <f t="shared" si="85"/>
        <v>0</v>
      </c>
      <c r="BF141" s="183">
        <f t="shared" si="86"/>
        <v>0.17531851580435837</v>
      </c>
      <c r="BG141" s="183">
        <f t="shared" si="87"/>
        <v>1.9616993373864626E-2</v>
      </c>
      <c r="BH141" s="22">
        <f t="shared" si="88"/>
        <v>4.1262880186631289E-3</v>
      </c>
      <c r="BI141" s="22">
        <f t="shared" si="89"/>
        <v>2.4959177573275988E-2</v>
      </c>
      <c r="BJ141" s="22">
        <f t="shared" si="90"/>
        <v>0</v>
      </c>
      <c r="BK141" s="22">
        <f t="shared" si="91"/>
        <v>0</v>
      </c>
      <c r="BL141" s="22">
        <f t="shared" si="92"/>
        <v>4.3690064317253297E-4</v>
      </c>
      <c r="BM141" s="22">
        <f t="shared" si="93"/>
        <v>0</v>
      </c>
      <c r="BN141" s="22">
        <f t="shared" si="94"/>
        <v>0.20764987902540899</v>
      </c>
      <c r="BO141" s="22">
        <f t="shared" si="95"/>
        <v>0</v>
      </c>
      <c r="BP141" s="22">
        <f t="shared" si="96"/>
        <v>1.2207481951260684E-2</v>
      </c>
      <c r="BQ141" s="22">
        <f t="shared" si="97"/>
        <v>1.0970680079876231E-2</v>
      </c>
      <c r="BR141" s="22">
        <f t="shared" si="98"/>
        <v>0.21607574166003593</v>
      </c>
      <c r="BS141" s="183">
        <f t="shared" si="99"/>
        <v>0</v>
      </c>
    </row>
    <row r="142" spans="1:71" x14ac:dyDescent="0.25">
      <c r="A142" s="72">
        <v>41403</v>
      </c>
      <c r="B142" s="77" t="s">
        <v>246</v>
      </c>
      <c r="C142" s="74">
        <v>11.077198806920519</v>
      </c>
      <c r="D142" s="75"/>
      <c r="E142" s="75"/>
      <c r="F142" s="252">
        <v>1.2581256588189844</v>
      </c>
      <c r="G142" s="75"/>
      <c r="H142" s="75"/>
      <c r="I142" s="75"/>
      <c r="J142" s="179">
        <v>0.32813281146654355</v>
      </c>
      <c r="K142" s="75"/>
      <c r="L142" s="75"/>
      <c r="M142" s="75"/>
      <c r="N142" s="75"/>
      <c r="O142" s="75"/>
      <c r="P142" s="75"/>
      <c r="Q142" s="75"/>
      <c r="R142" s="75"/>
      <c r="S142" s="75"/>
      <c r="T142" s="181">
        <v>1.2135817374728119</v>
      </c>
      <c r="U142" s="74">
        <v>1.8576091488351629E-2</v>
      </c>
      <c r="V142" s="75"/>
      <c r="W142" s="75"/>
      <c r="X142" s="181">
        <v>2.6400901151777512</v>
      </c>
      <c r="Y142" s="181">
        <v>0.19221341264739841</v>
      </c>
      <c r="Z142" s="74">
        <v>0.18019893811516846</v>
      </c>
      <c r="AA142" s="74">
        <v>0.18325551232921419</v>
      </c>
      <c r="AB142" s="75"/>
      <c r="AC142" s="75"/>
      <c r="AD142" s="75"/>
      <c r="AE142" s="74">
        <v>2.9645815022239629E-2</v>
      </c>
      <c r="AF142" s="74">
        <v>1.1369110889565404</v>
      </c>
      <c r="AG142" s="75"/>
      <c r="AH142" s="74">
        <v>0.42701682089782339</v>
      </c>
      <c r="AI142" s="75"/>
      <c r="AJ142" s="74">
        <v>3.4694508045276851</v>
      </c>
      <c r="AK142" s="182"/>
      <c r="AL142" s="22">
        <f t="shared" si="100"/>
        <v>0</v>
      </c>
      <c r="AM142" s="22">
        <f t="shared" si="67"/>
        <v>0</v>
      </c>
      <c r="AN142" s="163">
        <f t="shared" si="68"/>
        <v>0.11357796142766406</v>
      </c>
      <c r="AO142" s="22">
        <f t="shared" si="69"/>
        <v>0</v>
      </c>
      <c r="AP142" s="22">
        <f t="shared" si="70"/>
        <v>0</v>
      </c>
      <c r="AQ142" s="22">
        <f t="shared" si="71"/>
        <v>0</v>
      </c>
      <c r="AR142" s="163">
        <f t="shared" si="72"/>
        <v>2.9622363666664677E-2</v>
      </c>
      <c r="AS142" s="22">
        <f t="shared" si="73"/>
        <v>0</v>
      </c>
      <c r="AT142" s="22">
        <f t="shared" si="74"/>
        <v>0</v>
      </c>
      <c r="AU142" s="22">
        <f t="shared" si="75"/>
        <v>0</v>
      </c>
      <c r="AV142" s="22">
        <f t="shared" si="76"/>
        <v>0</v>
      </c>
      <c r="AW142" s="22">
        <f t="shared" si="77"/>
        <v>0</v>
      </c>
      <c r="AX142" s="22">
        <f t="shared" si="78"/>
        <v>0</v>
      </c>
      <c r="AY142" s="22">
        <f t="shared" si="79"/>
        <v>0</v>
      </c>
      <c r="AZ142" s="22">
        <f t="shared" si="80"/>
        <v>0</v>
      </c>
      <c r="BA142" s="22">
        <f t="shared" si="81"/>
        <v>0</v>
      </c>
      <c r="BB142" s="183">
        <f t="shared" si="82"/>
        <v>0.10955673529255637</v>
      </c>
      <c r="BC142" s="22">
        <f t="shared" si="83"/>
        <v>1.6769665158258386E-3</v>
      </c>
      <c r="BD142" s="22">
        <f t="shared" si="84"/>
        <v>0</v>
      </c>
      <c r="BE142" s="22">
        <f t="shared" si="85"/>
        <v>0</v>
      </c>
      <c r="BF142" s="183">
        <f t="shared" si="86"/>
        <v>0.23833553601370291</v>
      </c>
      <c r="BG142" s="183">
        <f t="shared" si="87"/>
        <v>1.7352167817671783E-2</v>
      </c>
      <c r="BH142" s="22">
        <f t="shared" si="88"/>
        <v>1.6267554754238828E-2</v>
      </c>
      <c r="BI142" s="22">
        <f t="shared" si="89"/>
        <v>1.6543488613269697E-2</v>
      </c>
      <c r="BJ142" s="22">
        <f t="shared" si="90"/>
        <v>0</v>
      </c>
      <c r="BK142" s="22">
        <f t="shared" si="91"/>
        <v>0</v>
      </c>
      <c r="BL142" s="22">
        <f t="shared" si="92"/>
        <v>0</v>
      </c>
      <c r="BM142" s="22">
        <f t="shared" si="93"/>
        <v>2.6762916815863515E-3</v>
      </c>
      <c r="BN142" s="22">
        <f t="shared" si="94"/>
        <v>0.10263525181531018</v>
      </c>
      <c r="BO142" s="22">
        <f t="shared" si="95"/>
        <v>0</v>
      </c>
      <c r="BP142" s="22">
        <f t="shared" si="96"/>
        <v>3.8549170087210434E-2</v>
      </c>
      <c r="BQ142" s="22">
        <f t="shared" si="97"/>
        <v>0</v>
      </c>
      <c r="BR142" s="22">
        <f t="shared" si="98"/>
        <v>0.31320651231429875</v>
      </c>
      <c r="BS142" s="183">
        <f t="shared" si="99"/>
        <v>0</v>
      </c>
    </row>
    <row r="143" spans="1:71" x14ac:dyDescent="0.25">
      <c r="A143" s="72">
        <v>41404</v>
      </c>
      <c r="B143" s="77" t="s">
        <v>247</v>
      </c>
      <c r="C143" s="74">
        <v>21.243274585189088</v>
      </c>
      <c r="D143" s="75"/>
      <c r="E143" s="75"/>
      <c r="F143" s="252">
        <v>2.4175622196903799</v>
      </c>
      <c r="G143" s="75"/>
      <c r="H143" s="75"/>
      <c r="I143" s="75"/>
      <c r="J143" s="179">
        <v>1.5823462544026292</v>
      </c>
      <c r="K143" s="75"/>
      <c r="L143" s="74">
        <v>3.2297910979899179E-3</v>
      </c>
      <c r="M143" s="75"/>
      <c r="N143" s="75"/>
      <c r="O143" s="75"/>
      <c r="P143" s="75"/>
      <c r="Q143" s="75"/>
      <c r="R143" s="75"/>
      <c r="S143" s="75"/>
      <c r="T143" s="181">
        <v>2.2907353219392563</v>
      </c>
      <c r="U143" s="74">
        <v>0.13232346500291647</v>
      </c>
      <c r="V143" s="75"/>
      <c r="W143" s="75"/>
      <c r="X143" s="181">
        <v>4.5864767301251179</v>
      </c>
      <c r="Y143" s="181">
        <v>1.68065403510519</v>
      </c>
      <c r="Z143" s="75"/>
      <c r="AA143" s="74">
        <v>0.13947385629593881</v>
      </c>
      <c r="AB143" s="75"/>
      <c r="AC143" s="75"/>
      <c r="AD143" s="75"/>
      <c r="AE143" s="75"/>
      <c r="AF143" s="74">
        <v>1.9094834140502768</v>
      </c>
      <c r="AG143" s="75"/>
      <c r="AH143" s="74">
        <v>0.37401904891885124</v>
      </c>
      <c r="AI143" s="74">
        <v>0.35594088923878908</v>
      </c>
      <c r="AJ143" s="74">
        <v>5.771029559321744</v>
      </c>
      <c r="AK143" s="182"/>
      <c r="AL143" s="22">
        <f t="shared" si="100"/>
        <v>0</v>
      </c>
      <c r="AM143" s="22">
        <f t="shared" si="67"/>
        <v>0</v>
      </c>
      <c r="AN143" s="163">
        <f t="shared" si="68"/>
        <v>0.11380365159785284</v>
      </c>
      <c r="AO143" s="22">
        <f t="shared" si="69"/>
        <v>0</v>
      </c>
      <c r="AP143" s="22">
        <f t="shared" si="70"/>
        <v>0</v>
      </c>
      <c r="AQ143" s="22">
        <f t="shared" si="71"/>
        <v>0</v>
      </c>
      <c r="AR143" s="163">
        <f t="shared" si="72"/>
        <v>7.4486927524151536E-2</v>
      </c>
      <c r="AS143" s="22">
        <f t="shared" si="73"/>
        <v>0</v>
      </c>
      <c r="AT143" s="22">
        <f t="shared" si="74"/>
        <v>1.5203828793145408E-4</v>
      </c>
      <c r="AU143" s="22">
        <f t="shared" si="75"/>
        <v>0</v>
      </c>
      <c r="AV143" s="22">
        <f t="shared" si="76"/>
        <v>0</v>
      </c>
      <c r="AW143" s="22">
        <f t="shared" si="77"/>
        <v>0</v>
      </c>
      <c r="AX143" s="22">
        <f t="shared" si="78"/>
        <v>0</v>
      </c>
      <c r="AY143" s="22">
        <f t="shared" si="79"/>
        <v>0</v>
      </c>
      <c r="AZ143" s="22">
        <f t="shared" si="80"/>
        <v>0</v>
      </c>
      <c r="BA143" s="22">
        <f t="shared" si="81"/>
        <v>0</v>
      </c>
      <c r="BB143" s="183">
        <f t="shared" si="82"/>
        <v>0.10783343748408585</v>
      </c>
      <c r="BC143" s="22">
        <f t="shared" si="83"/>
        <v>6.2289579919648109E-3</v>
      </c>
      <c r="BD143" s="22">
        <f t="shared" si="84"/>
        <v>0</v>
      </c>
      <c r="BE143" s="22">
        <f t="shared" si="85"/>
        <v>0</v>
      </c>
      <c r="BF143" s="183">
        <f t="shared" si="86"/>
        <v>0.21590253007993565</v>
      </c>
      <c r="BG143" s="183">
        <f t="shared" si="87"/>
        <v>7.9114640653232926E-2</v>
      </c>
      <c r="BH143" s="22">
        <f t="shared" si="88"/>
        <v>0</v>
      </c>
      <c r="BI143" s="22">
        <f t="shared" si="89"/>
        <v>6.5655535231456588E-3</v>
      </c>
      <c r="BJ143" s="22">
        <f t="shared" si="90"/>
        <v>0</v>
      </c>
      <c r="BK143" s="22">
        <f t="shared" si="91"/>
        <v>0</v>
      </c>
      <c r="BL143" s="22">
        <f t="shared" si="92"/>
        <v>0</v>
      </c>
      <c r="BM143" s="22">
        <f t="shared" si="93"/>
        <v>0</v>
      </c>
      <c r="BN143" s="22">
        <f t="shared" si="94"/>
        <v>8.988649119950548E-2</v>
      </c>
      <c r="BO143" s="22">
        <f t="shared" si="95"/>
        <v>0</v>
      </c>
      <c r="BP143" s="22">
        <f t="shared" si="96"/>
        <v>1.7606468692901951E-2</v>
      </c>
      <c r="BQ143" s="22">
        <f t="shared" si="97"/>
        <v>1.675546243171723E-2</v>
      </c>
      <c r="BR143" s="22">
        <f t="shared" si="98"/>
        <v>0.27166384053357456</v>
      </c>
      <c r="BS143" s="183">
        <f t="shared" si="99"/>
        <v>0</v>
      </c>
    </row>
    <row r="144" spans="1:71" x14ac:dyDescent="0.25">
      <c r="A144" s="72">
        <v>41405</v>
      </c>
      <c r="B144" s="77" t="s">
        <v>248</v>
      </c>
      <c r="C144" s="74">
        <v>8.3092871503115102</v>
      </c>
      <c r="D144" s="75"/>
      <c r="E144" s="75"/>
      <c r="F144" s="252">
        <v>0.61838042081913924</v>
      </c>
      <c r="G144" s="75"/>
      <c r="H144" s="75"/>
      <c r="I144" s="75"/>
      <c r="J144" s="179">
        <v>0.36445183804699627</v>
      </c>
      <c r="K144" s="75"/>
      <c r="L144" s="75"/>
      <c r="M144" s="75"/>
      <c r="N144" s="75"/>
      <c r="O144" s="75"/>
      <c r="P144" s="75"/>
      <c r="Q144" s="75"/>
      <c r="R144" s="75"/>
      <c r="S144" s="75"/>
      <c r="T144" s="181">
        <v>2.1693678703121391</v>
      </c>
      <c r="U144" s="74">
        <v>7.8268682092747931E-4</v>
      </c>
      <c r="V144" s="74">
        <v>8.8675008751075118E-2</v>
      </c>
      <c r="W144" s="75"/>
      <c r="X144" s="181">
        <v>1.4115705605893609</v>
      </c>
      <c r="Y144" s="181">
        <v>0.18601226860840547</v>
      </c>
      <c r="Z144" s="75"/>
      <c r="AA144" s="75"/>
      <c r="AB144" s="75"/>
      <c r="AC144" s="75"/>
      <c r="AD144" s="75"/>
      <c r="AE144" s="75"/>
      <c r="AF144" s="74">
        <v>0.60185488598933667</v>
      </c>
      <c r="AG144" s="75"/>
      <c r="AH144" s="74">
        <v>0.59383609579745233</v>
      </c>
      <c r="AI144" s="75"/>
      <c r="AJ144" s="74">
        <v>2.2743555145766772</v>
      </c>
      <c r="AK144" s="182"/>
      <c r="AL144" s="22">
        <f t="shared" si="100"/>
        <v>0</v>
      </c>
      <c r="AM144" s="22">
        <f t="shared" si="67"/>
        <v>0</v>
      </c>
      <c r="AN144" s="163">
        <f t="shared" si="68"/>
        <v>7.442039366709774E-2</v>
      </c>
      <c r="AO144" s="22">
        <f t="shared" si="69"/>
        <v>0</v>
      </c>
      <c r="AP144" s="22">
        <f t="shared" si="70"/>
        <v>0</v>
      </c>
      <c r="AQ144" s="22">
        <f t="shared" si="71"/>
        <v>0</v>
      </c>
      <c r="AR144" s="163">
        <f t="shared" si="72"/>
        <v>4.3860782694618183E-2</v>
      </c>
      <c r="AS144" s="22">
        <f t="shared" si="73"/>
        <v>0</v>
      </c>
      <c r="AT144" s="22">
        <f t="shared" si="74"/>
        <v>0</v>
      </c>
      <c r="AU144" s="22">
        <f t="shared" si="75"/>
        <v>0</v>
      </c>
      <c r="AV144" s="22">
        <f t="shared" si="76"/>
        <v>0</v>
      </c>
      <c r="AW144" s="22">
        <f t="shared" si="77"/>
        <v>0</v>
      </c>
      <c r="AX144" s="22">
        <f t="shared" si="78"/>
        <v>0</v>
      </c>
      <c r="AY144" s="22">
        <f t="shared" si="79"/>
        <v>0</v>
      </c>
      <c r="AZ144" s="22">
        <f t="shared" si="80"/>
        <v>0</v>
      </c>
      <c r="BA144" s="22">
        <f t="shared" si="81"/>
        <v>0</v>
      </c>
      <c r="BB144" s="183">
        <f t="shared" si="82"/>
        <v>0.2610774945033415</v>
      </c>
      <c r="BC144" s="22">
        <f t="shared" si="83"/>
        <v>9.4194219885413032E-5</v>
      </c>
      <c r="BD144" s="22">
        <f t="shared" si="84"/>
        <v>1.0671794962309224E-2</v>
      </c>
      <c r="BE144" s="22">
        <f t="shared" si="85"/>
        <v>0</v>
      </c>
      <c r="BF144" s="183">
        <f t="shared" si="86"/>
        <v>0.16987865927060208</v>
      </c>
      <c r="BG144" s="183">
        <f t="shared" si="87"/>
        <v>2.2386068172097293E-2</v>
      </c>
      <c r="BH144" s="22">
        <f t="shared" si="88"/>
        <v>0</v>
      </c>
      <c r="BI144" s="22">
        <f t="shared" si="89"/>
        <v>0</v>
      </c>
      <c r="BJ144" s="22">
        <f t="shared" si="90"/>
        <v>0</v>
      </c>
      <c r="BK144" s="22">
        <f t="shared" si="91"/>
        <v>0</v>
      </c>
      <c r="BL144" s="22">
        <f t="shared" si="92"/>
        <v>0</v>
      </c>
      <c r="BM144" s="22">
        <f t="shared" si="93"/>
        <v>0</v>
      </c>
      <c r="BN144" s="22">
        <f t="shared" si="94"/>
        <v>7.243159071314241E-2</v>
      </c>
      <c r="BO144" s="22">
        <f t="shared" si="95"/>
        <v>0</v>
      </c>
      <c r="BP144" s="22">
        <f t="shared" si="96"/>
        <v>7.1466551228186875E-2</v>
      </c>
      <c r="BQ144" s="22">
        <f t="shared" si="97"/>
        <v>0</v>
      </c>
      <c r="BR144" s="22">
        <f t="shared" si="98"/>
        <v>0.27371247056871939</v>
      </c>
      <c r="BS144" s="183">
        <f t="shared" si="99"/>
        <v>0</v>
      </c>
    </row>
    <row r="145" spans="1:71" x14ac:dyDescent="0.25">
      <c r="A145" s="72">
        <v>41406</v>
      </c>
      <c r="B145" s="77" t="s">
        <v>249</v>
      </c>
      <c r="C145" s="74">
        <v>17.770679472171455</v>
      </c>
      <c r="D145" s="74">
        <v>0.22247050072462704</v>
      </c>
      <c r="E145" s="75"/>
      <c r="F145" s="252">
        <v>0.56969279308630383</v>
      </c>
      <c r="G145" s="75"/>
      <c r="H145" s="75"/>
      <c r="I145" s="75"/>
      <c r="J145" s="179">
        <v>0.8672085553401554</v>
      </c>
      <c r="K145" s="75"/>
      <c r="L145" s="75"/>
      <c r="M145" s="75"/>
      <c r="N145" s="75"/>
      <c r="O145" s="75"/>
      <c r="P145" s="75"/>
      <c r="Q145" s="75"/>
      <c r="R145" s="75"/>
      <c r="S145" s="75"/>
      <c r="T145" s="181">
        <v>6.8486954607542527</v>
      </c>
      <c r="U145" s="75"/>
      <c r="V145" s="75"/>
      <c r="W145" s="75"/>
      <c r="X145" s="181">
        <v>0.80722120782766615</v>
      </c>
      <c r="Y145" s="181">
        <v>0.20317194815017589</v>
      </c>
      <c r="Z145" s="74">
        <v>0.23517858920755155</v>
      </c>
      <c r="AA145" s="74">
        <v>0.12719075620042467</v>
      </c>
      <c r="AB145" s="75"/>
      <c r="AC145" s="75"/>
      <c r="AD145" s="75"/>
      <c r="AE145" s="75"/>
      <c r="AF145" s="74">
        <v>2.0269711146810794</v>
      </c>
      <c r="AG145" s="75"/>
      <c r="AH145" s="74">
        <v>0.47862192577449414</v>
      </c>
      <c r="AI145" s="75"/>
      <c r="AJ145" s="74">
        <v>5.3842566204247237</v>
      </c>
      <c r="AK145" s="182"/>
      <c r="AL145" s="22">
        <f t="shared" si="100"/>
        <v>1.2518964233923163E-2</v>
      </c>
      <c r="AM145" s="22">
        <f t="shared" si="67"/>
        <v>0</v>
      </c>
      <c r="AN145" s="163">
        <f t="shared" si="68"/>
        <v>3.2058019727294711E-2</v>
      </c>
      <c r="AO145" s="22">
        <f t="shared" si="69"/>
        <v>0</v>
      </c>
      <c r="AP145" s="22">
        <f t="shared" si="70"/>
        <v>0</v>
      </c>
      <c r="AQ145" s="22">
        <f t="shared" si="71"/>
        <v>0</v>
      </c>
      <c r="AR145" s="163">
        <f t="shared" si="72"/>
        <v>4.8799966073226814E-2</v>
      </c>
      <c r="AS145" s="22">
        <f t="shared" si="73"/>
        <v>0</v>
      </c>
      <c r="AT145" s="22">
        <f t="shared" si="74"/>
        <v>0</v>
      </c>
      <c r="AU145" s="22">
        <f t="shared" si="75"/>
        <v>0</v>
      </c>
      <c r="AV145" s="22">
        <f t="shared" si="76"/>
        <v>0</v>
      </c>
      <c r="AW145" s="22">
        <f t="shared" si="77"/>
        <v>0</v>
      </c>
      <c r="AX145" s="22">
        <f t="shared" si="78"/>
        <v>0</v>
      </c>
      <c r="AY145" s="22">
        <f t="shared" si="79"/>
        <v>0</v>
      </c>
      <c r="AZ145" s="22">
        <f t="shared" si="80"/>
        <v>0</v>
      </c>
      <c r="BA145" s="22">
        <f t="shared" si="81"/>
        <v>0</v>
      </c>
      <c r="BB145" s="183">
        <f t="shared" si="82"/>
        <v>0.38539299926483833</v>
      </c>
      <c r="BC145" s="22">
        <f t="shared" si="83"/>
        <v>0</v>
      </c>
      <c r="BD145" s="22">
        <f t="shared" si="84"/>
        <v>0</v>
      </c>
      <c r="BE145" s="22">
        <f t="shared" si="85"/>
        <v>0</v>
      </c>
      <c r="BF145" s="183">
        <f t="shared" si="86"/>
        <v>4.5424329952704338E-2</v>
      </c>
      <c r="BG145" s="183">
        <f t="shared" si="87"/>
        <v>1.143298704297375E-2</v>
      </c>
      <c r="BH145" s="22">
        <f t="shared" si="88"/>
        <v>1.3234079742186374E-2</v>
      </c>
      <c r="BI145" s="22">
        <f t="shared" si="89"/>
        <v>7.1573378159007894E-3</v>
      </c>
      <c r="BJ145" s="22">
        <f t="shared" si="90"/>
        <v>0</v>
      </c>
      <c r="BK145" s="22">
        <f t="shared" si="91"/>
        <v>0</v>
      </c>
      <c r="BL145" s="22">
        <f t="shared" si="92"/>
        <v>0</v>
      </c>
      <c r="BM145" s="22">
        <f t="shared" si="93"/>
        <v>0</v>
      </c>
      <c r="BN145" s="22">
        <f t="shared" si="94"/>
        <v>0.11406266810761384</v>
      </c>
      <c r="BO145" s="22">
        <f t="shared" si="95"/>
        <v>0</v>
      </c>
      <c r="BP145" s="22">
        <f t="shared" si="96"/>
        <v>2.693323721943254E-2</v>
      </c>
      <c r="BQ145" s="22">
        <f t="shared" si="97"/>
        <v>0</v>
      </c>
      <c r="BR145" s="22">
        <f t="shared" si="98"/>
        <v>0.3029854108199051</v>
      </c>
      <c r="BS145" s="183">
        <f t="shared" si="99"/>
        <v>0</v>
      </c>
    </row>
    <row r="146" spans="1:71" x14ac:dyDescent="0.25">
      <c r="A146" s="72">
        <v>41408</v>
      </c>
      <c r="B146" s="77" t="s">
        <v>250</v>
      </c>
      <c r="C146" s="74">
        <v>16.313364138375537</v>
      </c>
      <c r="D146" s="74">
        <v>2.2133911461415251E-4</v>
      </c>
      <c r="E146" s="75"/>
      <c r="F146" s="252">
        <v>0.87812312508502</v>
      </c>
      <c r="G146" s="75"/>
      <c r="H146" s="75"/>
      <c r="I146" s="75"/>
      <c r="J146" s="179">
        <v>0.72446995906993261</v>
      </c>
      <c r="K146" s="75"/>
      <c r="L146" s="75"/>
      <c r="M146" s="74">
        <v>0.16384506699111878</v>
      </c>
      <c r="N146" s="75"/>
      <c r="O146" s="75"/>
      <c r="P146" s="75"/>
      <c r="Q146" s="75"/>
      <c r="R146" s="75"/>
      <c r="S146" s="75"/>
      <c r="T146" s="181">
        <v>2.0191115405666009</v>
      </c>
      <c r="U146" s="74">
        <v>0.1355215648993677</v>
      </c>
      <c r="V146" s="75"/>
      <c r="W146" s="75"/>
      <c r="X146" s="181">
        <v>4.1131965954967642</v>
      </c>
      <c r="Y146" s="181">
        <v>0.29552410329934714</v>
      </c>
      <c r="Z146" s="74">
        <v>0.28631226104869761</v>
      </c>
      <c r="AA146" s="74">
        <v>2.487965855016068E-2</v>
      </c>
      <c r="AB146" s="75"/>
      <c r="AC146" s="75"/>
      <c r="AD146" s="74">
        <v>1.5090516809730973E-2</v>
      </c>
      <c r="AE146" s="75"/>
      <c r="AF146" s="74">
        <v>4.0710094516425483</v>
      </c>
      <c r="AG146" s="75"/>
      <c r="AH146" s="74">
        <v>0.2675062264511715</v>
      </c>
      <c r="AI146" s="75"/>
      <c r="AJ146" s="74">
        <v>3.3185527293504578</v>
      </c>
      <c r="AK146" s="182"/>
      <c r="AL146" s="22">
        <f t="shared" si="100"/>
        <v>1.3567962606405304E-5</v>
      </c>
      <c r="AM146" s="22">
        <f t="shared" ref="AM146:AM197" si="101">E146/(SUM($D146:$AK146))</f>
        <v>0</v>
      </c>
      <c r="AN146" s="163">
        <f t="shared" ref="AN146:AN197" si="102">F146/(SUM($D146:$AK146))</f>
        <v>5.3828451178829784E-2</v>
      </c>
      <c r="AO146" s="22">
        <f t="shared" si="69"/>
        <v>0</v>
      </c>
      <c r="AP146" s="22">
        <f t="shared" si="70"/>
        <v>0</v>
      </c>
      <c r="AQ146" s="22">
        <f t="shared" si="71"/>
        <v>0</v>
      </c>
      <c r="AR146" s="163">
        <f t="shared" si="72"/>
        <v>4.4409598959768856E-2</v>
      </c>
      <c r="AS146" s="22">
        <f t="shared" si="73"/>
        <v>0</v>
      </c>
      <c r="AT146" s="22">
        <f t="shared" si="74"/>
        <v>0</v>
      </c>
      <c r="AU146" s="22">
        <f t="shared" si="75"/>
        <v>1.0043609987573924E-2</v>
      </c>
      <c r="AV146" s="22">
        <f t="shared" si="76"/>
        <v>0</v>
      </c>
      <c r="AW146" s="22">
        <f t="shared" si="77"/>
        <v>0</v>
      </c>
      <c r="AX146" s="22">
        <f t="shared" si="78"/>
        <v>0</v>
      </c>
      <c r="AY146" s="22">
        <f t="shared" si="79"/>
        <v>0</v>
      </c>
      <c r="AZ146" s="22">
        <f t="shared" si="80"/>
        <v>0</v>
      </c>
      <c r="BA146" s="22">
        <f t="shared" si="81"/>
        <v>0</v>
      </c>
      <c r="BB146" s="183">
        <f t="shared" si="82"/>
        <v>0.1237703960654471</v>
      </c>
      <c r="BC146" s="22">
        <f t="shared" si="83"/>
        <v>8.307395320169858E-3</v>
      </c>
      <c r="BD146" s="22">
        <f t="shared" si="84"/>
        <v>0</v>
      </c>
      <c r="BE146" s="22">
        <f t="shared" si="85"/>
        <v>0</v>
      </c>
      <c r="BF146" s="183">
        <f t="shared" si="86"/>
        <v>0.2521366261800585</v>
      </c>
      <c r="BG146" s="183">
        <f t="shared" si="87"/>
        <v>1.8115460477226564E-2</v>
      </c>
      <c r="BH146" s="22">
        <f t="shared" si="88"/>
        <v>1.7550779754568039E-2</v>
      </c>
      <c r="BI146" s="22">
        <f t="shared" si="89"/>
        <v>1.525109005053949E-3</v>
      </c>
      <c r="BJ146" s="22">
        <f t="shared" si="90"/>
        <v>0</v>
      </c>
      <c r="BK146" s="22">
        <f t="shared" si="91"/>
        <v>0</v>
      </c>
      <c r="BL146" s="22">
        <f t="shared" si="92"/>
        <v>9.2504015001001929E-4</v>
      </c>
      <c r="BM146" s="22">
        <f t="shared" si="93"/>
        <v>0</v>
      </c>
      <c r="BN146" s="22">
        <f t="shared" si="94"/>
        <v>0.24955057810950912</v>
      </c>
      <c r="BO146" s="22">
        <f t="shared" si="95"/>
        <v>0</v>
      </c>
      <c r="BP146" s="22">
        <f t="shared" si="96"/>
        <v>1.6397980464488638E-2</v>
      </c>
      <c r="BQ146" s="22">
        <f t="shared" si="97"/>
        <v>0</v>
      </c>
      <c r="BR146" s="22">
        <f t="shared" si="98"/>
        <v>0.20342540638468917</v>
      </c>
      <c r="BS146" s="183">
        <f t="shared" si="99"/>
        <v>0</v>
      </c>
    </row>
    <row r="147" spans="1:71" x14ac:dyDescent="0.25">
      <c r="A147" s="72">
        <v>41411</v>
      </c>
      <c r="B147" s="77" t="s">
        <v>251</v>
      </c>
      <c r="C147" s="74">
        <v>4.1578523018866473</v>
      </c>
      <c r="D147" s="75"/>
      <c r="E147" s="75"/>
      <c r="F147" s="252">
        <v>0.73766916055160547</v>
      </c>
      <c r="G147" s="75"/>
      <c r="H147" s="75"/>
      <c r="I147" s="75"/>
      <c r="J147" s="179">
        <v>3.8299743885203394E-2</v>
      </c>
      <c r="K147" s="75"/>
      <c r="L147" s="75"/>
      <c r="M147" s="75"/>
      <c r="N147" s="75"/>
      <c r="O147" s="75"/>
      <c r="P147" s="75"/>
      <c r="Q147" s="75"/>
      <c r="R147" s="75"/>
      <c r="S147" s="75"/>
      <c r="T147" s="181">
        <v>0.19144073110103435</v>
      </c>
      <c r="U147" s="74">
        <v>9.1886175659631281E-2</v>
      </c>
      <c r="V147" s="75"/>
      <c r="W147" s="75"/>
      <c r="X147" s="181">
        <v>1.1905759597355334</v>
      </c>
      <c r="Y147" s="181">
        <v>0.29555963864747464</v>
      </c>
      <c r="Z147" s="74">
        <v>0.13220518850731069</v>
      </c>
      <c r="AA147" s="75"/>
      <c r="AB147" s="75"/>
      <c r="AC147" s="75"/>
      <c r="AD147" s="75"/>
      <c r="AE147" s="75"/>
      <c r="AF147" s="74">
        <v>0.36541358637109111</v>
      </c>
      <c r="AG147" s="75"/>
      <c r="AH147" s="75"/>
      <c r="AI147" s="74">
        <v>1.4902485847937587E-2</v>
      </c>
      <c r="AJ147" s="74">
        <v>1.0998996315798262</v>
      </c>
      <c r="AK147" s="182"/>
      <c r="AL147" s="22">
        <f t="shared" si="100"/>
        <v>0</v>
      </c>
      <c r="AM147" s="22">
        <f t="shared" si="101"/>
        <v>0</v>
      </c>
      <c r="AN147" s="163">
        <f t="shared" si="102"/>
        <v>0.17741591258950781</v>
      </c>
      <c r="AO147" s="22">
        <f t="shared" si="69"/>
        <v>0</v>
      </c>
      <c r="AP147" s="22">
        <f t="shared" si="70"/>
        <v>0</v>
      </c>
      <c r="AQ147" s="22">
        <f t="shared" si="71"/>
        <v>0</v>
      </c>
      <c r="AR147" s="163">
        <f t="shared" si="72"/>
        <v>9.2114248184873414E-3</v>
      </c>
      <c r="AS147" s="22">
        <f t="shared" si="73"/>
        <v>0</v>
      </c>
      <c r="AT147" s="22">
        <f t="shared" si="74"/>
        <v>0</v>
      </c>
      <c r="AU147" s="22">
        <f t="shared" si="75"/>
        <v>0</v>
      </c>
      <c r="AV147" s="22">
        <f t="shared" si="76"/>
        <v>0</v>
      </c>
      <c r="AW147" s="22">
        <f t="shared" si="77"/>
        <v>0</v>
      </c>
      <c r="AX147" s="22">
        <f t="shared" si="78"/>
        <v>0</v>
      </c>
      <c r="AY147" s="22">
        <f t="shared" si="79"/>
        <v>0</v>
      </c>
      <c r="AZ147" s="22">
        <f t="shared" si="80"/>
        <v>0</v>
      </c>
      <c r="BA147" s="22">
        <f t="shared" si="81"/>
        <v>0</v>
      </c>
      <c r="BB147" s="183">
        <f t="shared" si="82"/>
        <v>4.6043177390925373E-2</v>
      </c>
      <c r="BC147" s="22">
        <f t="shared" si="83"/>
        <v>2.2099432348267261E-2</v>
      </c>
      <c r="BD147" s="22">
        <f t="shared" si="84"/>
        <v>0</v>
      </c>
      <c r="BE147" s="22">
        <f t="shared" si="85"/>
        <v>0</v>
      </c>
      <c r="BF147" s="183">
        <f t="shared" si="86"/>
        <v>0.28634397599821021</v>
      </c>
      <c r="BG147" s="183">
        <f t="shared" si="87"/>
        <v>7.1084689206820276E-2</v>
      </c>
      <c r="BH147" s="22">
        <f t="shared" si="88"/>
        <v>3.1796509088916375E-2</v>
      </c>
      <c r="BI147" s="22">
        <f t="shared" si="89"/>
        <v>0</v>
      </c>
      <c r="BJ147" s="22">
        <f t="shared" si="90"/>
        <v>0</v>
      </c>
      <c r="BK147" s="22">
        <f t="shared" si="91"/>
        <v>0</v>
      </c>
      <c r="BL147" s="22">
        <f t="shared" si="92"/>
        <v>0</v>
      </c>
      <c r="BM147" s="22">
        <f t="shared" si="93"/>
        <v>0</v>
      </c>
      <c r="BN147" s="22">
        <f t="shared" si="94"/>
        <v>8.7885177211629834E-2</v>
      </c>
      <c r="BO147" s="22">
        <f t="shared" si="95"/>
        <v>0</v>
      </c>
      <c r="BP147" s="22">
        <f t="shared" si="96"/>
        <v>0</v>
      </c>
      <c r="BQ147" s="22">
        <f t="shared" si="97"/>
        <v>3.5841787456412297E-3</v>
      </c>
      <c r="BR147" s="22">
        <f t="shared" si="98"/>
        <v>0.26453552260159424</v>
      </c>
      <c r="BS147" s="183">
        <f t="shared" si="99"/>
        <v>0</v>
      </c>
    </row>
    <row r="148" spans="1:71" x14ac:dyDescent="0.25">
      <c r="A148" s="72">
        <v>41412</v>
      </c>
      <c r="B148" s="77" t="s">
        <v>252</v>
      </c>
      <c r="C148" s="74">
        <v>8.1874033699716815</v>
      </c>
      <c r="D148" s="74">
        <v>0.18600381614495753</v>
      </c>
      <c r="E148" s="75"/>
      <c r="F148" s="252">
        <v>0.21187272991362988</v>
      </c>
      <c r="G148" s="75"/>
      <c r="H148" s="75"/>
      <c r="I148" s="75"/>
      <c r="J148" s="179">
        <v>1.1989997601083393</v>
      </c>
      <c r="K148" s="75"/>
      <c r="L148" s="75"/>
      <c r="M148" s="75"/>
      <c r="N148" s="75"/>
      <c r="O148" s="75"/>
      <c r="P148" s="75"/>
      <c r="Q148" s="75"/>
      <c r="R148" s="75"/>
      <c r="S148" s="75"/>
      <c r="T148" s="181">
        <v>2.4529103005282078</v>
      </c>
      <c r="U148" s="75"/>
      <c r="V148" s="75"/>
      <c r="W148" s="75"/>
      <c r="X148" s="181">
        <v>0.86855675014140354</v>
      </c>
      <c r="Y148" s="181">
        <v>0.1546978510229601</v>
      </c>
      <c r="Z148" s="75"/>
      <c r="AA148" s="75"/>
      <c r="AB148" s="75"/>
      <c r="AC148" s="75"/>
      <c r="AD148" s="75"/>
      <c r="AE148" s="75"/>
      <c r="AF148" s="74">
        <v>1.3476776470729304</v>
      </c>
      <c r="AG148" s="75"/>
      <c r="AH148" s="74">
        <v>0.10501038880659867</v>
      </c>
      <c r="AI148" s="75"/>
      <c r="AJ148" s="74">
        <v>1.66167412623266</v>
      </c>
      <c r="AK148" s="182"/>
      <c r="AL148" s="22">
        <f t="shared" si="100"/>
        <v>2.2718291470425107E-2</v>
      </c>
      <c r="AM148" s="22">
        <f t="shared" si="101"/>
        <v>0</v>
      </c>
      <c r="AN148" s="163">
        <f t="shared" si="102"/>
        <v>2.5877890747474257E-2</v>
      </c>
      <c r="AO148" s="22">
        <f t="shared" si="69"/>
        <v>0</v>
      </c>
      <c r="AP148" s="22">
        <f t="shared" si="70"/>
        <v>0</v>
      </c>
      <c r="AQ148" s="22">
        <f t="shared" si="71"/>
        <v>0</v>
      </c>
      <c r="AR148" s="163">
        <f t="shared" si="72"/>
        <v>0.14644444714985205</v>
      </c>
      <c r="AS148" s="22">
        <f t="shared" si="73"/>
        <v>0</v>
      </c>
      <c r="AT148" s="22">
        <f t="shared" si="74"/>
        <v>0</v>
      </c>
      <c r="AU148" s="22">
        <f t="shared" si="75"/>
        <v>0</v>
      </c>
      <c r="AV148" s="22">
        <f t="shared" si="76"/>
        <v>0</v>
      </c>
      <c r="AW148" s="22">
        <f t="shared" si="77"/>
        <v>0</v>
      </c>
      <c r="AX148" s="22">
        <f t="shared" si="78"/>
        <v>0</v>
      </c>
      <c r="AY148" s="22">
        <f t="shared" si="79"/>
        <v>0</v>
      </c>
      <c r="AZ148" s="22">
        <f t="shared" si="80"/>
        <v>0</v>
      </c>
      <c r="BA148" s="22">
        <f t="shared" si="81"/>
        <v>0</v>
      </c>
      <c r="BB148" s="183">
        <f t="shared" si="82"/>
        <v>0.29959563364430769</v>
      </c>
      <c r="BC148" s="22">
        <f t="shared" si="83"/>
        <v>0</v>
      </c>
      <c r="BD148" s="22">
        <f t="shared" si="84"/>
        <v>0</v>
      </c>
      <c r="BE148" s="22">
        <f t="shared" si="85"/>
        <v>0</v>
      </c>
      <c r="BF148" s="183">
        <f t="shared" si="86"/>
        <v>0.10608451921728233</v>
      </c>
      <c r="BG148" s="183">
        <f t="shared" si="87"/>
        <v>1.8894617015003022E-2</v>
      </c>
      <c r="BH148" s="22">
        <f t="shared" si="88"/>
        <v>0</v>
      </c>
      <c r="BI148" s="22">
        <f t="shared" si="89"/>
        <v>0</v>
      </c>
      <c r="BJ148" s="22">
        <f t="shared" si="90"/>
        <v>0</v>
      </c>
      <c r="BK148" s="22">
        <f t="shared" si="91"/>
        <v>0</v>
      </c>
      <c r="BL148" s="22">
        <f t="shared" si="92"/>
        <v>0</v>
      </c>
      <c r="BM148" s="22">
        <f t="shared" si="93"/>
        <v>0</v>
      </c>
      <c r="BN148" s="22">
        <f t="shared" si="94"/>
        <v>0.16460379270132269</v>
      </c>
      <c r="BO148" s="22">
        <f t="shared" si="95"/>
        <v>0</v>
      </c>
      <c r="BP148" s="22">
        <f t="shared" si="96"/>
        <v>1.2825847715252097E-2</v>
      </c>
      <c r="BQ148" s="22">
        <f t="shared" si="97"/>
        <v>0</v>
      </c>
      <c r="BR148" s="22">
        <f t="shared" si="98"/>
        <v>0.20295496033908078</v>
      </c>
      <c r="BS148" s="183">
        <f t="shared" si="99"/>
        <v>0</v>
      </c>
    </row>
    <row r="149" spans="1:71" x14ac:dyDescent="0.25">
      <c r="A149" s="72">
        <v>41413</v>
      </c>
      <c r="B149" s="77" t="s">
        <v>253</v>
      </c>
      <c r="C149" s="74">
        <v>2.3226919751958759</v>
      </c>
      <c r="D149" s="75"/>
      <c r="E149" s="75"/>
      <c r="F149" s="252">
        <v>0.10253755903513855</v>
      </c>
      <c r="G149" s="75"/>
      <c r="H149" s="75"/>
      <c r="I149" s="75"/>
      <c r="J149" s="179">
        <v>7.3933138746830815E-2</v>
      </c>
      <c r="K149" s="75"/>
      <c r="L149" s="75"/>
      <c r="M149" s="75"/>
      <c r="N149" s="75"/>
      <c r="O149" s="75"/>
      <c r="P149" s="75"/>
      <c r="Q149" s="75"/>
      <c r="R149" s="75"/>
      <c r="S149" s="75"/>
      <c r="T149" s="182"/>
      <c r="U149" s="75"/>
      <c r="V149" s="75"/>
      <c r="W149" s="75"/>
      <c r="X149" s="181">
        <v>0.89806920442742988</v>
      </c>
      <c r="Y149" s="182"/>
      <c r="Z149" s="75"/>
      <c r="AA149" s="74">
        <v>3.3867325121456453E-3</v>
      </c>
      <c r="AB149" s="75"/>
      <c r="AC149" s="75"/>
      <c r="AD149" s="75"/>
      <c r="AE149" s="75"/>
      <c r="AF149" s="74">
        <v>0.48429525168287946</v>
      </c>
      <c r="AG149" s="75"/>
      <c r="AH149" s="75"/>
      <c r="AI149" s="75"/>
      <c r="AJ149" s="74">
        <v>0.76047008879145173</v>
      </c>
      <c r="AK149" s="182"/>
      <c r="AL149" s="22">
        <f t="shared" si="100"/>
        <v>0</v>
      </c>
      <c r="AM149" s="22">
        <f t="shared" si="101"/>
        <v>0</v>
      </c>
      <c r="AN149" s="163">
        <f t="shared" si="102"/>
        <v>4.4145999611718376E-2</v>
      </c>
      <c r="AO149" s="22">
        <f t="shared" si="69"/>
        <v>0</v>
      </c>
      <c r="AP149" s="22">
        <f t="shared" si="70"/>
        <v>0</v>
      </c>
      <c r="AQ149" s="22">
        <f t="shared" si="71"/>
        <v>0</v>
      </c>
      <c r="AR149" s="163">
        <f t="shared" si="72"/>
        <v>3.1830797857126926E-2</v>
      </c>
      <c r="AS149" s="22">
        <f t="shared" si="73"/>
        <v>0</v>
      </c>
      <c r="AT149" s="22">
        <f t="shared" si="74"/>
        <v>0</v>
      </c>
      <c r="AU149" s="22">
        <f t="shared" si="75"/>
        <v>0</v>
      </c>
      <c r="AV149" s="22">
        <f t="shared" si="76"/>
        <v>0</v>
      </c>
      <c r="AW149" s="22">
        <f t="shared" si="77"/>
        <v>0</v>
      </c>
      <c r="AX149" s="22">
        <f t="shared" si="78"/>
        <v>0</v>
      </c>
      <c r="AY149" s="22">
        <f t="shared" si="79"/>
        <v>0</v>
      </c>
      <c r="AZ149" s="22">
        <f t="shared" si="80"/>
        <v>0</v>
      </c>
      <c r="BA149" s="22">
        <f t="shared" si="81"/>
        <v>0</v>
      </c>
      <c r="BB149" s="183">
        <f t="shared" si="82"/>
        <v>0</v>
      </c>
      <c r="BC149" s="22">
        <f t="shared" si="83"/>
        <v>0</v>
      </c>
      <c r="BD149" s="22">
        <f t="shared" si="84"/>
        <v>0</v>
      </c>
      <c r="BE149" s="22">
        <f t="shared" si="85"/>
        <v>0</v>
      </c>
      <c r="BF149" s="183">
        <f t="shared" si="86"/>
        <v>0.38665015164212391</v>
      </c>
      <c r="BG149" s="183">
        <f t="shared" si="87"/>
        <v>0</v>
      </c>
      <c r="BH149" s="22">
        <f t="shared" si="88"/>
        <v>0</v>
      </c>
      <c r="BI149" s="22">
        <f t="shared" si="89"/>
        <v>1.4581066057457045E-3</v>
      </c>
      <c r="BJ149" s="22">
        <f t="shared" si="90"/>
        <v>0</v>
      </c>
      <c r="BK149" s="22">
        <f t="shared" si="91"/>
        <v>0</v>
      </c>
      <c r="BL149" s="22">
        <f t="shared" si="92"/>
        <v>0</v>
      </c>
      <c r="BM149" s="22">
        <f t="shared" si="93"/>
        <v>0</v>
      </c>
      <c r="BN149" s="22">
        <f t="shared" si="94"/>
        <v>0.20850601666285865</v>
      </c>
      <c r="BO149" s="22">
        <f t="shared" si="95"/>
        <v>0</v>
      </c>
      <c r="BP149" s="22">
        <f t="shared" si="96"/>
        <v>0</v>
      </c>
      <c r="BQ149" s="22">
        <f t="shared" si="97"/>
        <v>0</v>
      </c>
      <c r="BR149" s="22">
        <f t="shared" si="98"/>
        <v>0.32740892762042634</v>
      </c>
      <c r="BS149" s="183">
        <f t="shared" si="99"/>
        <v>0</v>
      </c>
    </row>
    <row r="150" spans="1:71" x14ac:dyDescent="0.25">
      <c r="A150" s="72">
        <v>41414</v>
      </c>
      <c r="B150" s="77" t="s">
        <v>254</v>
      </c>
      <c r="C150" s="74">
        <v>23.398836913471985</v>
      </c>
      <c r="D150" s="75"/>
      <c r="E150" s="75"/>
      <c r="F150" s="252">
        <v>2.7971558797863616</v>
      </c>
      <c r="G150" s="74">
        <v>7.2342863740525697E-4</v>
      </c>
      <c r="H150" s="75"/>
      <c r="I150" s="75"/>
      <c r="J150" s="179">
        <v>0.78631486142155926</v>
      </c>
      <c r="K150" s="75"/>
      <c r="L150" s="74">
        <v>1.05786430968527E-2</v>
      </c>
      <c r="M150" s="74">
        <v>0.3072206817726803</v>
      </c>
      <c r="N150" s="75"/>
      <c r="O150" s="75"/>
      <c r="P150" s="75"/>
      <c r="Q150" s="75"/>
      <c r="R150" s="75"/>
      <c r="S150" s="75"/>
      <c r="T150" s="181">
        <v>6.6075699269869146</v>
      </c>
      <c r="U150" s="74">
        <v>2.0267197504994044E-2</v>
      </c>
      <c r="V150" s="75"/>
      <c r="W150" s="74">
        <v>0.49360775398476631</v>
      </c>
      <c r="X150" s="181">
        <v>1.9715014268283513</v>
      </c>
      <c r="Y150" s="181">
        <v>1.7279764777902811</v>
      </c>
      <c r="Z150" s="75"/>
      <c r="AA150" s="75"/>
      <c r="AB150" s="75"/>
      <c r="AC150" s="75"/>
      <c r="AD150" s="74">
        <v>0.47511428762074198</v>
      </c>
      <c r="AE150" s="75"/>
      <c r="AF150" s="74">
        <v>1.8896203492667802</v>
      </c>
      <c r="AG150" s="75"/>
      <c r="AH150" s="74">
        <v>3.4432964292015734E-2</v>
      </c>
      <c r="AI150" s="75"/>
      <c r="AJ150" s="74">
        <v>6.2767530344822866</v>
      </c>
      <c r="AK150" s="182"/>
      <c r="AL150" s="22">
        <f t="shared" si="100"/>
        <v>0</v>
      </c>
      <c r="AM150" s="22">
        <f t="shared" si="101"/>
        <v>0</v>
      </c>
      <c r="AN150" s="163">
        <f t="shared" si="102"/>
        <v>0.11954251786659899</v>
      </c>
      <c r="AO150" s="22">
        <f t="shared" si="69"/>
        <v>3.0917290465353832E-5</v>
      </c>
      <c r="AP150" s="22">
        <f t="shared" si="70"/>
        <v>0</v>
      </c>
      <c r="AQ150" s="22">
        <f t="shared" si="71"/>
        <v>0</v>
      </c>
      <c r="AR150" s="163">
        <f t="shared" si="72"/>
        <v>3.3604869521050199E-2</v>
      </c>
      <c r="AS150" s="22">
        <f t="shared" si="73"/>
        <v>0</v>
      </c>
      <c r="AT150" s="22">
        <f t="shared" si="74"/>
        <v>4.5210123631239104E-4</v>
      </c>
      <c r="AU150" s="22">
        <f t="shared" si="75"/>
        <v>1.3129741572573487E-2</v>
      </c>
      <c r="AV150" s="22">
        <f t="shared" si="76"/>
        <v>0</v>
      </c>
      <c r="AW150" s="22">
        <f t="shared" si="77"/>
        <v>0</v>
      </c>
      <c r="AX150" s="22">
        <f t="shared" si="78"/>
        <v>0</v>
      </c>
      <c r="AY150" s="22">
        <f t="shared" si="79"/>
        <v>0</v>
      </c>
      <c r="AZ150" s="22">
        <f t="shared" si="80"/>
        <v>0</v>
      </c>
      <c r="BA150" s="22">
        <f t="shared" si="81"/>
        <v>0</v>
      </c>
      <c r="BB150" s="183">
        <f t="shared" si="82"/>
        <v>0.28238881921445314</v>
      </c>
      <c r="BC150" s="22">
        <f t="shared" si="83"/>
        <v>8.6616260372006392E-4</v>
      </c>
      <c r="BD150" s="22">
        <f t="shared" si="84"/>
        <v>0</v>
      </c>
      <c r="BE150" s="22">
        <f t="shared" si="85"/>
        <v>2.1095396998154606E-2</v>
      </c>
      <c r="BF150" s="183">
        <f t="shared" si="86"/>
        <v>8.4256385653649735E-2</v>
      </c>
      <c r="BG150" s="183">
        <f t="shared" si="87"/>
        <v>7.3848819246028014E-2</v>
      </c>
      <c r="BH150" s="22">
        <f t="shared" si="88"/>
        <v>0</v>
      </c>
      <c r="BI150" s="22">
        <f t="shared" si="89"/>
        <v>0</v>
      </c>
      <c r="BJ150" s="22">
        <f t="shared" si="90"/>
        <v>0</v>
      </c>
      <c r="BK150" s="22">
        <f t="shared" si="91"/>
        <v>0</v>
      </c>
      <c r="BL150" s="22">
        <f t="shared" si="92"/>
        <v>2.0305038638360383E-2</v>
      </c>
      <c r="BM150" s="22">
        <f t="shared" si="93"/>
        <v>0</v>
      </c>
      <c r="BN150" s="22">
        <f t="shared" si="94"/>
        <v>8.0757020370479285E-2</v>
      </c>
      <c r="BO150" s="22">
        <f t="shared" si="95"/>
        <v>0</v>
      </c>
      <c r="BP150" s="22">
        <f t="shared" si="96"/>
        <v>1.4715673441097745E-3</v>
      </c>
      <c r="BQ150" s="22">
        <f t="shared" si="97"/>
        <v>0</v>
      </c>
      <c r="BR150" s="22">
        <f t="shared" si="98"/>
        <v>0.26825064244404456</v>
      </c>
      <c r="BS150" s="183">
        <f t="shared" si="99"/>
        <v>0</v>
      </c>
    </row>
    <row r="151" spans="1:71" x14ac:dyDescent="0.25">
      <c r="A151" s="72">
        <v>41415</v>
      </c>
      <c r="B151" s="77" t="s">
        <v>255</v>
      </c>
      <c r="C151" s="74">
        <v>25.12395496409717</v>
      </c>
      <c r="D151" s="74">
        <v>0.28958827926839792</v>
      </c>
      <c r="E151" s="75"/>
      <c r="F151" s="252">
        <v>1.9607572354251814</v>
      </c>
      <c r="G151" s="75"/>
      <c r="H151" s="75"/>
      <c r="I151" s="75"/>
      <c r="J151" s="179">
        <v>0.40154854381589156</v>
      </c>
      <c r="K151" s="75"/>
      <c r="L151" s="74">
        <v>0.14422527090643181</v>
      </c>
      <c r="M151" s="75"/>
      <c r="N151" s="75"/>
      <c r="O151" s="75"/>
      <c r="P151" s="75"/>
      <c r="Q151" s="75"/>
      <c r="R151" s="75"/>
      <c r="S151" s="75"/>
      <c r="T151" s="181">
        <v>6.7210846126057415</v>
      </c>
      <c r="U151" s="74">
        <v>1.5308081945413653E-2</v>
      </c>
      <c r="V151" s="75"/>
      <c r="W151" s="75"/>
      <c r="X151" s="181">
        <v>3.9169326349497968</v>
      </c>
      <c r="Y151" s="181">
        <v>1.9136811418459465</v>
      </c>
      <c r="Z151" s="74">
        <v>3.1766029903974834E-2</v>
      </c>
      <c r="AA151" s="74">
        <v>0.27672985117640081</v>
      </c>
      <c r="AB151" s="75"/>
      <c r="AC151" s="75"/>
      <c r="AD151" s="74">
        <v>0.10015991939136257</v>
      </c>
      <c r="AE151" s="75"/>
      <c r="AF151" s="74">
        <v>2.5823449697182386</v>
      </c>
      <c r="AG151" s="75"/>
      <c r="AH151" s="74">
        <v>0.57370180501997103</v>
      </c>
      <c r="AI151" s="75"/>
      <c r="AJ151" s="74">
        <v>6.1961265881244136</v>
      </c>
      <c r="AK151" s="182"/>
      <c r="AL151" s="22">
        <f t="shared" si="100"/>
        <v>1.1526381084595465E-2</v>
      </c>
      <c r="AM151" s="22">
        <f t="shared" si="101"/>
        <v>0</v>
      </c>
      <c r="AN151" s="163">
        <f t="shared" si="102"/>
        <v>7.8043335065166225E-2</v>
      </c>
      <c r="AO151" s="22">
        <f t="shared" si="69"/>
        <v>0</v>
      </c>
      <c r="AP151" s="22">
        <f t="shared" si="70"/>
        <v>0</v>
      </c>
      <c r="AQ151" s="22">
        <f t="shared" si="71"/>
        <v>0</v>
      </c>
      <c r="AR151" s="163">
        <f t="shared" si="72"/>
        <v>1.5982696370444686E-2</v>
      </c>
      <c r="AS151" s="22">
        <f t="shared" si="73"/>
        <v>0</v>
      </c>
      <c r="AT151" s="22">
        <f t="shared" si="74"/>
        <v>5.7405480591146479E-3</v>
      </c>
      <c r="AU151" s="22">
        <f t="shared" si="75"/>
        <v>0</v>
      </c>
      <c r="AV151" s="22">
        <f t="shared" si="76"/>
        <v>0</v>
      </c>
      <c r="AW151" s="22">
        <f t="shared" si="77"/>
        <v>0</v>
      </c>
      <c r="AX151" s="22">
        <f t="shared" si="78"/>
        <v>0</v>
      </c>
      <c r="AY151" s="22">
        <f t="shared" si="79"/>
        <v>0</v>
      </c>
      <c r="AZ151" s="22">
        <f t="shared" si="80"/>
        <v>0</v>
      </c>
      <c r="BA151" s="22">
        <f t="shared" si="81"/>
        <v>0</v>
      </c>
      <c r="BB151" s="183">
        <f t="shared" si="82"/>
        <v>0.26751698218733316</v>
      </c>
      <c r="BC151" s="22">
        <f t="shared" si="83"/>
        <v>6.0930223634333568E-4</v>
      </c>
      <c r="BD151" s="22">
        <f t="shared" si="84"/>
        <v>0</v>
      </c>
      <c r="BE151" s="22">
        <f t="shared" si="85"/>
        <v>0</v>
      </c>
      <c r="BF151" s="183">
        <f t="shared" si="86"/>
        <v>0.15590430091708105</v>
      </c>
      <c r="BG151" s="183">
        <f t="shared" si="87"/>
        <v>7.6169581762929053E-2</v>
      </c>
      <c r="BH151" s="22">
        <f t="shared" si="88"/>
        <v>1.2643721877932585E-3</v>
      </c>
      <c r="BI151" s="22">
        <f t="shared" si="89"/>
        <v>1.1014581564560815E-2</v>
      </c>
      <c r="BJ151" s="22">
        <f t="shared" si="90"/>
        <v>0</v>
      </c>
      <c r="BK151" s="22">
        <f t="shared" si="91"/>
        <v>0</v>
      </c>
      <c r="BL151" s="22">
        <f t="shared" si="92"/>
        <v>3.9866302711692447E-3</v>
      </c>
      <c r="BM151" s="22">
        <f t="shared" si="93"/>
        <v>0</v>
      </c>
      <c r="BN151" s="22">
        <f t="shared" si="94"/>
        <v>0.10278417444261788</v>
      </c>
      <c r="BO151" s="22">
        <f t="shared" si="95"/>
        <v>0</v>
      </c>
      <c r="BP151" s="22">
        <f t="shared" si="96"/>
        <v>2.2834852468085018E-2</v>
      </c>
      <c r="BQ151" s="22">
        <f t="shared" si="97"/>
        <v>0</v>
      </c>
      <c r="BR151" s="22">
        <f t="shared" si="98"/>
        <v>0.24662226138276605</v>
      </c>
      <c r="BS151" s="183">
        <f t="shared" si="99"/>
        <v>0</v>
      </c>
    </row>
    <row r="152" spans="1:71" x14ac:dyDescent="0.25">
      <c r="A152" s="72">
        <v>41416</v>
      </c>
      <c r="B152" s="77" t="s">
        <v>256</v>
      </c>
      <c r="C152" s="74">
        <v>5.6924891928519434</v>
      </c>
      <c r="D152" s="75"/>
      <c r="E152" s="75"/>
      <c r="F152" s="252">
        <v>0.40328238979774261</v>
      </c>
      <c r="G152" s="75"/>
      <c r="H152" s="75"/>
      <c r="I152" s="75"/>
      <c r="J152" s="179">
        <v>0.18578300872558284</v>
      </c>
      <c r="K152" s="75"/>
      <c r="L152" s="75"/>
      <c r="M152" s="75"/>
      <c r="N152" s="75"/>
      <c r="O152" s="75"/>
      <c r="P152" s="75"/>
      <c r="Q152" s="75"/>
      <c r="R152" s="75"/>
      <c r="S152" s="75"/>
      <c r="T152" s="181">
        <v>2.8692579567255505</v>
      </c>
      <c r="U152" s="74">
        <v>1.7315169251829435E-3</v>
      </c>
      <c r="V152" s="75"/>
      <c r="W152" s="74">
        <v>0.84617401060172814</v>
      </c>
      <c r="X152" s="181">
        <v>0.56260330514346724</v>
      </c>
      <c r="Y152" s="182"/>
      <c r="Z152" s="75"/>
      <c r="AA152" s="75"/>
      <c r="AB152" s="75"/>
      <c r="AC152" s="75"/>
      <c r="AD152" s="75"/>
      <c r="AE152" s="75"/>
      <c r="AF152" s="74">
        <v>6.1620092252544549E-2</v>
      </c>
      <c r="AG152" s="75"/>
      <c r="AH152" s="75"/>
      <c r="AI152" s="75"/>
      <c r="AJ152" s="74">
        <v>0.76203691268014395</v>
      </c>
      <c r="AK152" s="182"/>
      <c r="AL152" s="22">
        <f t="shared" si="100"/>
        <v>0</v>
      </c>
      <c r="AM152" s="22">
        <f t="shared" si="101"/>
        <v>0</v>
      </c>
      <c r="AN152" s="163">
        <f t="shared" si="102"/>
        <v>7.0844647417889567E-2</v>
      </c>
      <c r="AO152" s="22">
        <f t="shared" si="69"/>
        <v>0</v>
      </c>
      <c r="AP152" s="22">
        <f t="shared" si="70"/>
        <v>0</v>
      </c>
      <c r="AQ152" s="22">
        <f t="shared" si="71"/>
        <v>0</v>
      </c>
      <c r="AR152" s="163">
        <f t="shared" si="72"/>
        <v>3.263651496411632E-2</v>
      </c>
      <c r="AS152" s="22">
        <f t="shared" si="73"/>
        <v>0</v>
      </c>
      <c r="AT152" s="22">
        <f t="shared" si="74"/>
        <v>0</v>
      </c>
      <c r="AU152" s="22">
        <f t="shared" si="75"/>
        <v>0</v>
      </c>
      <c r="AV152" s="22">
        <f t="shared" si="76"/>
        <v>0</v>
      </c>
      <c r="AW152" s="22">
        <f t="shared" si="77"/>
        <v>0</v>
      </c>
      <c r="AX152" s="22">
        <f t="shared" si="78"/>
        <v>0</v>
      </c>
      <c r="AY152" s="22">
        <f t="shared" si="79"/>
        <v>0</v>
      </c>
      <c r="AZ152" s="22">
        <f t="shared" si="80"/>
        <v>0</v>
      </c>
      <c r="BA152" s="22">
        <f t="shared" si="81"/>
        <v>0</v>
      </c>
      <c r="BB152" s="183">
        <f t="shared" si="82"/>
        <v>0.50404275871590187</v>
      </c>
      <c r="BC152" s="22">
        <f t="shared" si="83"/>
        <v>3.0417570706277477E-4</v>
      </c>
      <c r="BD152" s="22">
        <f t="shared" si="84"/>
        <v>0</v>
      </c>
      <c r="BE152" s="22">
        <f t="shared" si="85"/>
        <v>0.14864745139336735</v>
      </c>
      <c r="BF152" s="183">
        <f t="shared" si="86"/>
        <v>9.8832564469323564E-2</v>
      </c>
      <c r="BG152" s="183">
        <f t="shared" si="87"/>
        <v>0</v>
      </c>
      <c r="BH152" s="22">
        <f t="shared" si="88"/>
        <v>0</v>
      </c>
      <c r="BI152" s="22">
        <f t="shared" si="89"/>
        <v>0</v>
      </c>
      <c r="BJ152" s="22">
        <f t="shared" si="90"/>
        <v>0</v>
      </c>
      <c r="BK152" s="22">
        <f t="shared" si="91"/>
        <v>0</v>
      </c>
      <c r="BL152" s="22">
        <f t="shared" si="92"/>
        <v>0</v>
      </c>
      <c r="BM152" s="22">
        <f t="shared" si="93"/>
        <v>0</v>
      </c>
      <c r="BN152" s="22">
        <f t="shared" si="94"/>
        <v>1.0824806190220068E-2</v>
      </c>
      <c r="BO152" s="22">
        <f t="shared" si="95"/>
        <v>0</v>
      </c>
      <c r="BP152" s="22">
        <f t="shared" si="96"/>
        <v>0</v>
      </c>
      <c r="BQ152" s="22">
        <f t="shared" si="97"/>
        <v>0</v>
      </c>
      <c r="BR152" s="22">
        <f t="shared" si="98"/>
        <v>0.13386708114211857</v>
      </c>
      <c r="BS152" s="183">
        <f t="shared" si="99"/>
        <v>0</v>
      </c>
    </row>
    <row r="153" spans="1:71" x14ac:dyDescent="0.25">
      <c r="A153" s="72">
        <v>41418</v>
      </c>
      <c r="B153" s="77" t="s">
        <v>257</v>
      </c>
      <c r="C153" s="74">
        <v>13.232632427273931</v>
      </c>
      <c r="D153" s="75"/>
      <c r="E153" s="75"/>
      <c r="F153" s="252">
        <v>1.2767609309165029</v>
      </c>
      <c r="G153" s="75"/>
      <c r="H153" s="75"/>
      <c r="I153" s="75"/>
      <c r="J153" s="179">
        <v>0.63913516919353897</v>
      </c>
      <c r="K153" s="75"/>
      <c r="L153" s="75"/>
      <c r="M153" s="75"/>
      <c r="N153" s="75"/>
      <c r="O153" s="75"/>
      <c r="P153" s="75"/>
      <c r="Q153" s="75"/>
      <c r="R153" s="75"/>
      <c r="S153" s="75"/>
      <c r="T153" s="181">
        <v>2.6441452204880638</v>
      </c>
      <c r="U153" s="74">
        <v>0.10610677527625714</v>
      </c>
      <c r="V153" s="74">
        <v>7.3460555587794754E-2</v>
      </c>
      <c r="W153" s="75"/>
      <c r="X153" s="181">
        <v>0.53927040774280555</v>
      </c>
      <c r="Y153" s="181">
        <v>0.50300468922357122</v>
      </c>
      <c r="Z153" s="75"/>
      <c r="AA153" s="74">
        <v>2.229876676782093E-3</v>
      </c>
      <c r="AB153" s="75"/>
      <c r="AC153" s="75"/>
      <c r="AD153" s="75"/>
      <c r="AE153" s="75"/>
      <c r="AF153" s="74">
        <v>1.7260363277114512</v>
      </c>
      <c r="AG153" s="75"/>
      <c r="AH153" s="74">
        <v>1.1527688429122012</v>
      </c>
      <c r="AI153" s="74">
        <v>0.48905979441068903</v>
      </c>
      <c r="AJ153" s="74">
        <v>4.0806538371342764</v>
      </c>
      <c r="AK153" s="182"/>
      <c r="AL153" s="22">
        <f t="shared" si="100"/>
        <v>0</v>
      </c>
      <c r="AM153" s="22">
        <f t="shared" si="101"/>
        <v>0</v>
      </c>
      <c r="AN153" s="163">
        <f t="shared" si="102"/>
        <v>9.6485785268617896E-2</v>
      </c>
      <c r="AO153" s="22">
        <f t="shared" si="69"/>
        <v>0</v>
      </c>
      <c r="AP153" s="22">
        <f t="shared" si="70"/>
        <v>0</v>
      </c>
      <c r="AQ153" s="22">
        <f t="shared" si="71"/>
        <v>0</v>
      </c>
      <c r="AR153" s="163">
        <f t="shared" si="72"/>
        <v>4.8299926164064678E-2</v>
      </c>
      <c r="AS153" s="22">
        <f t="shared" si="73"/>
        <v>0</v>
      </c>
      <c r="AT153" s="22">
        <f t="shared" si="74"/>
        <v>0</v>
      </c>
      <c r="AU153" s="22">
        <f t="shared" si="75"/>
        <v>0</v>
      </c>
      <c r="AV153" s="22">
        <f t="shared" si="76"/>
        <v>0</v>
      </c>
      <c r="AW153" s="22">
        <f t="shared" si="77"/>
        <v>0</v>
      </c>
      <c r="AX153" s="22">
        <f t="shared" si="78"/>
        <v>0</v>
      </c>
      <c r="AY153" s="22">
        <f t="shared" si="79"/>
        <v>0</v>
      </c>
      <c r="AZ153" s="22">
        <f t="shared" si="80"/>
        <v>0</v>
      </c>
      <c r="BA153" s="22">
        <f t="shared" si="81"/>
        <v>0</v>
      </c>
      <c r="BB153" s="183">
        <f t="shared" si="82"/>
        <v>0.19982004601277861</v>
      </c>
      <c r="BC153" s="22">
        <f t="shared" si="83"/>
        <v>8.0185689324793162E-3</v>
      </c>
      <c r="BD153" s="22">
        <f t="shared" si="84"/>
        <v>5.5514695198805898E-3</v>
      </c>
      <c r="BE153" s="22">
        <f t="shared" si="85"/>
        <v>0</v>
      </c>
      <c r="BF153" s="183">
        <f t="shared" si="86"/>
        <v>4.0753070918172637E-2</v>
      </c>
      <c r="BG153" s="183">
        <f t="shared" si="87"/>
        <v>3.8012443252547566E-2</v>
      </c>
      <c r="BH153" s="22">
        <f t="shared" si="88"/>
        <v>0</v>
      </c>
      <c r="BI153" s="22">
        <f t="shared" si="89"/>
        <v>1.6851346011743424E-4</v>
      </c>
      <c r="BJ153" s="22">
        <f t="shared" si="90"/>
        <v>0</v>
      </c>
      <c r="BK153" s="22">
        <f t="shared" si="91"/>
        <v>0</v>
      </c>
      <c r="BL153" s="22">
        <f t="shared" si="92"/>
        <v>0</v>
      </c>
      <c r="BM153" s="22">
        <f t="shared" si="93"/>
        <v>0</v>
      </c>
      <c r="BN153" s="22">
        <f t="shared" si="94"/>
        <v>0.13043786542078337</v>
      </c>
      <c r="BO153" s="22">
        <f t="shared" si="95"/>
        <v>0</v>
      </c>
      <c r="BP153" s="22">
        <f t="shared" si="96"/>
        <v>8.7115609781181241E-2</v>
      </c>
      <c r="BQ153" s="22">
        <f t="shared" si="97"/>
        <v>3.6958617047556021E-2</v>
      </c>
      <c r="BR153" s="22">
        <f t="shared" si="98"/>
        <v>0.30837808422182067</v>
      </c>
      <c r="BS153" s="183">
        <f t="shared" si="99"/>
        <v>0</v>
      </c>
    </row>
    <row r="154" spans="1:71" x14ac:dyDescent="0.25">
      <c r="A154" s="72">
        <v>41419</v>
      </c>
      <c r="B154" s="77" t="s">
        <v>258</v>
      </c>
      <c r="C154" s="74">
        <v>1.9342309941401996</v>
      </c>
      <c r="D154" s="74">
        <v>1.0629034596871128E-2</v>
      </c>
      <c r="E154" s="75"/>
      <c r="F154" s="252"/>
      <c r="G154" s="75"/>
      <c r="H154" s="75"/>
      <c r="I154" s="75"/>
      <c r="J154" s="179">
        <v>2.7316716304893934E-2</v>
      </c>
      <c r="K154" s="75"/>
      <c r="L154" s="75"/>
      <c r="M154" s="75"/>
      <c r="N154" s="75"/>
      <c r="O154" s="75"/>
      <c r="P154" s="75"/>
      <c r="Q154" s="75"/>
      <c r="R154" s="75"/>
      <c r="S154" s="75"/>
      <c r="T154" s="182"/>
      <c r="U154" s="75"/>
      <c r="V154" s="75"/>
      <c r="W154" s="75"/>
      <c r="X154" s="181">
        <v>0.25034094384467742</v>
      </c>
      <c r="Y154" s="182"/>
      <c r="Z154" s="75"/>
      <c r="AA154" s="75"/>
      <c r="AB154" s="75"/>
      <c r="AC154" s="75"/>
      <c r="AD154" s="75"/>
      <c r="AE154" s="75"/>
      <c r="AF154" s="74">
        <v>0.57178212902564518</v>
      </c>
      <c r="AG154" s="75"/>
      <c r="AH154" s="74">
        <v>0.25178251649657024</v>
      </c>
      <c r="AI154" s="75"/>
      <c r="AJ154" s="74">
        <v>0.82237965387154155</v>
      </c>
      <c r="AK154" s="182"/>
      <c r="AL154" s="22">
        <f t="shared" si="100"/>
        <v>5.4952250424442845E-3</v>
      </c>
      <c r="AM154" s="22">
        <f t="shared" si="101"/>
        <v>0</v>
      </c>
      <c r="AN154" s="163">
        <f t="shared" si="102"/>
        <v>0</v>
      </c>
      <c r="AO154" s="22">
        <f t="shared" si="69"/>
        <v>0</v>
      </c>
      <c r="AP154" s="22">
        <f t="shared" si="70"/>
        <v>0</v>
      </c>
      <c r="AQ154" s="22">
        <f t="shared" si="71"/>
        <v>0</v>
      </c>
      <c r="AR154" s="163">
        <f t="shared" si="72"/>
        <v>1.4122778710324982E-2</v>
      </c>
      <c r="AS154" s="22">
        <f t="shared" si="73"/>
        <v>0</v>
      </c>
      <c r="AT154" s="22">
        <f t="shared" si="74"/>
        <v>0</v>
      </c>
      <c r="AU154" s="22">
        <f t="shared" si="75"/>
        <v>0</v>
      </c>
      <c r="AV154" s="22">
        <f t="shared" si="76"/>
        <v>0</v>
      </c>
      <c r="AW154" s="22">
        <f t="shared" si="77"/>
        <v>0</v>
      </c>
      <c r="AX154" s="22">
        <f t="shared" si="78"/>
        <v>0</v>
      </c>
      <c r="AY154" s="22">
        <f t="shared" si="79"/>
        <v>0</v>
      </c>
      <c r="AZ154" s="22">
        <f t="shared" si="80"/>
        <v>0</v>
      </c>
      <c r="BA154" s="22">
        <f t="shared" si="81"/>
        <v>0</v>
      </c>
      <c r="BB154" s="183">
        <f t="shared" si="82"/>
        <v>0</v>
      </c>
      <c r="BC154" s="22">
        <f t="shared" si="83"/>
        <v>0</v>
      </c>
      <c r="BD154" s="22">
        <f t="shared" si="84"/>
        <v>0</v>
      </c>
      <c r="BE154" s="22">
        <f t="shared" si="85"/>
        <v>0</v>
      </c>
      <c r="BF154" s="183">
        <f t="shared" si="86"/>
        <v>0.12942660137444364</v>
      </c>
      <c r="BG154" s="183">
        <f t="shared" si="87"/>
        <v>0</v>
      </c>
      <c r="BH154" s="22">
        <f t="shared" si="88"/>
        <v>0</v>
      </c>
      <c r="BI154" s="22">
        <f t="shared" si="89"/>
        <v>0</v>
      </c>
      <c r="BJ154" s="22">
        <f t="shared" si="90"/>
        <v>0</v>
      </c>
      <c r="BK154" s="22">
        <f t="shared" si="91"/>
        <v>0</v>
      </c>
      <c r="BL154" s="22">
        <f t="shared" si="92"/>
        <v>0</v>
      </c>
      <c r="BM154" s="22">
        <f t="shared" si="93"/>
        <v>0</v>
      </c>
      <c r="BN154" s="22">
        <f t="shared" si="94"/>
        <v>0.29561212221181093</v>
      </c>
      <c r="BO154" s="22">
        <f t="shared" si="95"/>
        <v>0</v>
      </c>
      <c r="BP154" s="22">
        <f t="shared" si="96"/>
        <v>0.1301718963553741</v>
      </c>
      <c r="BQ154" s="22">
        <f t="shared" si="97"/>
        <v>0</v>
      </c>
      <c r="BR154" s="22">
        <f t="shared" si="98"/>
        <v>0.42517137630560209</v>
      </c>
      <c r="BS154" s="183">
        <f t="shared" si="99"/>
        <v>0</v>
      </c>
    </row>
    <row r="155" spans="1:71" x14ac:dyDescent="0.25">
      <c r="A155" s="72">
        <v>41420</v>
      </c>
      <c r="B155" s="77" t="s">
        <v>259</v>
      </c>
      <c r="C155" s="74">
        <v>0.98301622965616753</v>
      </c>
      <c r="D155" s="75"/>
      <c r="E155" s="75"/>
      <c r="F155" s="252">
        <v>0.39307582113006789</v>
      </c>
      <c r="G155" s="75"/>
      <c r="H155" s="75"/>
      <c r="I155" s="75"/>
      <c r="J155" s="253"/>
      <c r="K155" s="75"/>
      <c r="L155" s="75"/>
      <c r="M155" s="75"/>
      <c r="N155" s="75"/>
      <c r="O155" s="75"/>
      <c r="P155" s="75"/>
      <c r="Q155" s="75"/>
      <c r="R155" s="75"/>
      <c r="S155" s="75"/>
      <c r="T155" s="182"/>
      <c r="U155" s="75"/>
      <c r="V155" s="75"/>
      <c r="W155" s="75"/>
      <c r="X155" s="181">
        <v>3.7680764848212964E-2</v>
      </c>
      <c r="Y155" s="182"/>
      <c r="Z155" s="75"/>
      <c r="AA155" s="75"/>
      <c r="AB155" s="75"/>
      <c r="AC155" s="75"/>
      <c r="AD155" s="75"/>
      <c r="AE155" s="75"/>
      <c r="AF155" s="74">
        <v>0.21945098285302542</v>
      </c>
      <c r="AG155" s="75"/>
      <c r="AH155" s="75"/>
      <c r="AI155" s="75"/>
      <c r="AJ155" s="74">
        <v>0.33280866082486138</v>
      </c>
      <c r="AK155" s="182"/>
      <c r="AL155" s="22">
        <f t="shared" si="100"/>
        <v>0</v>
      </c>
      <c r="AM155" s="22">
        <f t="shared" si="101"/>
        <v>0</v>
      </c>
      <c r="AN155" s="163">
        <f t="shared" si="102"/>
        <v>0.39986707164291185</v>
      </c>
      <c r="AO155" s="22">
        <f t="shared" si="69"/>
        <v>0</v>
      </c>
      <c r="AP155" s="22">
        <f t="shared" si="70"/>
        <v>0</v>
      </c>
      <c r="AQ155" s="22">
        <f t="shared" si="71"/>
        <v>0</v>
      </c>
      <c r="AR155" s="163">
        <f t="shared" si="72"/>
        <v>0</v>
      </c>
      <c r="AS155" s="22">
        <f t="shared" si="73"/>
        <v>0</v>
      </c>
      <c r="AT155" s="22">
        <f t="shared" si="74"/>
        <v>0</v>
      </c>
      <c r="AU155" s="22">
        <f t="shared" si="75"/>
        <v>0</v>
      </c>
      <c r="AV155" s="22">
        <f t="shared" si="76"/>
        <v>0</v>
      </c>
      <c r="AW155" s="22">
        <f t="shared" si="77"/>
        <v>0</v>
      </c>
      <c r="AX155" s="22">
        <f t="shared" si="78"/>
        <v>0</v>
      </c>
      <c r="AY155" s="22">
        <f t="shared" si="79"/>
        <v>0</v>
      </c>
      <c r="AZ155" s="22">
        <f t="shared" si="80"/>
        <v>0</v>
      </c>
      <c r="BA155" s="22">
        <f t="shared" si="81"/>
        <v>0</v>
      </c>
      <c r="BB155" s="183">
        <f t="shared" si="82"/>
        <v>0</v>
      </c>
      <c r="BC155" s="22">
        <f t="shared" si="83"/>
        <v>0</v>
      </c>
      <c r="BD155" s="22">
        <f t="shared" si="84"/>
        <v>0</v>
      </c>
      <c r="BE155" s="22">
        <f t="shared" si="85"/>
        <v>0</v>
      </c>
      <c r="BF155" s="183">
        <f t="shared" si="86"/>
        <v>3.8331783048376193E-2</v>
      </c>
      <c r="BG155" s="183">
        <f t="shared" si="87"/>
        <v>0</v>
      </c>
      <c r="BH155" s="22">
        <f t="shared" si="88"/>
        <v>0</v>
      </c>
      <c r="BI155" s="22">
        <f t="shared" si="89"/>
        <v>0</v>
      </c>
      <c r="BJ155" s="22">
        <f t="shared" si="90"/>
        <v>0</v>
      </c>
      <c r="BK155" s="22">
        <f t="shared" si="91"/>
        <v>0</v>
      </c>
      <c r="BL155" s="22">
        <f t="shared" si="92"/>
        <v>0</v>
      </c>
      <c r="BM155" s="22">
        <f t="shared" si="93"/>
        <v>0</v>
      </c>
      <c r="BN155" s="22">
        <f t="shared" si="94"/>
        <v>0.22324248189654347</v>
      </c>
      <c r="BO155" s="22">
        <f t="shared" si="95"/>
        <v>0</v>
      </c>
      <c r="BP155" s="22">
        <f t="shared" si="96"/>
        <v>0</v>
      </c>
      <c r="BQ155" s="22">
        <f t="shared" si="97"/>
        <v>0</v>
      </c>
      <c r="BR155" s="22">
        <f t="shared" si="98"/>
        <v>0.3385586634121685</v>
      </c>
      <c r="BS155" s="183">
        <f t="shared" si="99"/>
        <v>0</v>
      </c>
    </row>
    <row r="156" spans="1:71" x14ac:dyDescent="0.25">
      <c r="A156" s="72">
        <v>41421</v>
      </c>
      <c r="B156" s="77" t="s">
        <v>260</v>
      </c>
      <c r="C156" s="74">
        <v>9.1519626571259476</v>
      </c>
      <c r="D156" s="75"/>
      <c r="E156" s="75"/>
      <c r="F156" s="252">
        <v>0.13259157053956239</v>
      </c>
      <c r="G156" s="75"/>
      <c r="H156" s="75"/>
      <c r="I156" s="75"/>
      <c r="J156" s="179">
        <v>0.7067651392223655</v>
      </c>
      <c r="K156" s="75"/>
      <c r="L156" s="75"/>
      <c r="M156" s="75"/>
      <c r="N156" s="75"/>
      <c r="O156" s="75"/>
      <c r="P156" s="75"/>
      <c r="Q156" s="75"/>
      <c r="R156" s="75"/>
      <c r="S156" s="75"/>
      <c r="T156" s="181">
        <v>1.7852186043419542</v>
      </c>
      <c r="U156" s="74">
        <v>4.1734025008054263E-3</v>
      </c>
      <c r="V156" s="75"/>
      <c r="W156" s="75"/>
      <c r="X156" s="181">
        <v>0.32882411505301995</v>
      </c>
      <c r="Y156" s="181">
        <v>0.35619616353005767</v>
      </c>
      <c r="Z156" s="75"/>
      <c r="AA156" s="74">
        <v>0.10191437546501689</v>
      </c>
      <c r="AB156" s="75"/>
      <c r="AC156" s="75"/>
      <c r="AD156" s="74">
        <v>6.1686166282626492E-4</v>
      </c>
      <c r="AE156" s="75"/>
      <c r="AF156" s="74">
        <v>1.683372336797033</v>
      </c>
      <c r="AG156" s="75"/>
      <c r="AH156" s="74">
        <v>0.54409237041177239</v>
      </c>
      <c r="AI156" s="75"/>
      <c r="AJ156" s="74">
        <v>3.5081977176015315</v>
      </c>
      <c r="AK156" s="182"/>
      <c r="AL156" s="22">
        <f t="shared" si="100"/>
        <v>0</v>
      </c>
      <c r="AM156" s="22">
        <f t="shared" si="101"/>
        <v>0</v>
      </c>
      <c r="AN156" s="163">
        <f t="shared" si="102"/>
        <v>1.4487774426868241E-2</v>
      </c>
      <c r="AO156" s="22">
        <f t="shared" si="69"/>
        <v>0</v>
      </c>
      <c r="AP156" s="22">
        <f t="shared" si="70"/>
        <v>0</v>
      </c>
      <c r="AQ156" s="22">
        <f t="shared" si="71"/>
        <v>0</v>
      </c>
      <c r="AR156" s="163">
        <f t="shared" si="72"/>
        <v>7.7225526993607282E-2</v>
      </c>
      <c r="AS156" s="22">
        <f t="shared" si="73"/>
        <v>0</v>
      </c>
      <c r="AT156" s="22">
        <f t="shared" si="74"/>
        <v>0</v>
      </c>
      <c r="AU156" s="22">
        <f t="shared" si="75"/>
        <v>0</v>
      </c>
      <c r="AV156" s="22">
        <f t="shared" si="76"/>
        <v>0</v>
      </c>
      <c r="AW156" s="22">
        <f t="shared" si="77"/>
        <v>0</v>
      </c>
      <c r="AX156" s="22">
        <f t="shared" si="78"/>
        <v>0</v>
      </c>
      <c r="AY156" s="22">
        <f t="shared" si="79"/>
        <v>0</v>
      </c>
      <c r="AZ156" s="22">
        <f t="shared" si="80"/>
        <v>0</v>
      </c>
      <c r="BA156" s="22">
        <f t="shared" si="81"/>
        <v>0</v>
      </c>
      <c r="BB156" s="183">
        <f t="shared" si="82"/>
        <v>0.1950640175473114</v>
      </c>
      <c r="BC156" s="22">
        <f t="shared" si="83"/>
        <v>4.560117493001254E-4</v>
      </c>
      <c r="BD156" s="22">
        <f t="shared" si="84"/>
        <v>0</v>
      </c>
      <c r="BE156" s="22">
        <f t="shared" si="85"/>
        <v>0</v>
      </c>
      <c r="BF156" s="183">
        <f t="shared" si="86"/>
        <v>3.5929354977971784E-2</v>
      </c>
      <c r="BG156" s="183">
        <f t="shared" si="87"/>
        <v>3.8920194156683373E-2</v>
      </c>
      <c r="BH156" s="22">
        <f t="shared" si="88"/>
        <v>0</v>
      </c>
      <c r="BI156" s="22">
        <f t="shared" si="89"/>
        <v>1.1135794504762738E-2</v>
      </c>
      <c r="BJ156" s="22">
        <f t="shared" si="90"/>
        <v>0</v>
      </c>
      <c r="BK156" s="22">
        <f t="shared" si="91"/>
        <v>0</v>
      </c>
      <c r="BL156" s="22">
        <f t="shared" si="92"/>
        <v>6.7402117549721546E-5</v>
      </c>
      <c r="BM156" s="22">
        <f t="shared" si="93"/>
        <v>0</v>
      </c>
      <c r="BN156" s="22">
        <f t="shared" si="94"/>
        <v>0.18393566493481237</v>
      </c>
      <c r="BO156" s="22">
        <f t="shared" si="95"/>
        <v>0</v>
      </c>
      <c r="BP156" s="22">
        <f t="shared" si="96"/>
        <v>5.9450894938707879E-2</v>
      </c>
      <c r="BQ156" s="22">
        <f t="shared" si="97"/>
        <v>0</v>
      </c>
      <c r="BR156" s="22">
        <f t="shared" si="98"/>
        <v>0.38332736365242503</v>
      </c>
      <c r="BS156" s="183">
        <f t="shared" si="99"/>
        <v>0</v>
      </c>
    </row>
    <row r="157" spans="1:71" x14ac:dyDescent="0.25">
      <c r="A157" s="72">
        <v>41423</v>
      </c>
      <c r="B157" s="77" t="s">
        <v>261</v>
      </c>
      <c r="C157" s="74">
        <v>2.1824300103817071</v>
      </c>
      <c r="D157" s="75"/>
      <c r="E157" s="75"/>
      <c r="F157" s="252">
        <v>0.10227419330106166</v>
      </c>
      <c r="G157" s="75"/>
      <c r="H157" s="75"/>
      <c r="I157" s="75"/>
      <c r="J157" s="253"/>
      <c r="K157" s="75"/>
      <c r="L157" s="75"/>
      <c r="M157" s="75"/>
      <c r="N157" s="75"/>
      <c r="O157" s="75"/>
      <c r="P157" s="75"/>
      <c r="Q157" s="75"/>
      <c r="R157" s="75"/>
      <c r="S157" s="75"/>
      <c r="T157" s="182"/>
      <c r="U157" s="75"/>
      <c r="V157" s="75"/>
      <c r="W157" s="75"/>
      <c r="X157" s="181">
        <v>0.58439707080775016</v>
      </c>
      <c r="Y157" s="182"/>
      <c r="Z157" s="75"/>
      <c r="AA157" s="75"/>
      <c r="AB157" s="75"/>
      <c r="AC157" s="75"/>
      <c r="AD157" s="75"/>
      <c r="AE157" s="75"/>
      <c r="AF157" s="74">
        <v>1.1223731531533518</v>
      </c>
      <c r="AG157" s="75"/>
      <c r="AH157" s="75"/>
      <c r="AI157" s="74">
        <v>1.125391818416957E-2</v>
      </c>
      <c r="AJ157" s="74">
        <v>0.36213167493537368</v>
      </c>
      <c r="AK157" s="182"/>
      <c r="AL157" s="22">
        <f t="shared" si="100"/>
        <v>0</v>
      </c>
      <c r="AM157" s="22">
        <f t="shared" si="101"/>
        <v>0</v>
      </c>
      <c r="AN157" s="163">
        <f t="shared" si="102"/>
        <v>4.6862530672025497E-2</v>
      </c>
      <c r="AO157" s="22">
        <f t="shared" si="69"/>
        <v>0</v>
      </c>
      <c r="AP157" s="22">
        <f t="shared" si="70"/>
        <v>0</v>
      </c>
      <c r="AQ157" s="22">
        <f t="shared" si="71"/>
        <v>0</v>
      </c>
      <c r="AR157" s="163">
        <f t="shared" si="72"/>
        <v>0</v>
      </c>
      <c r="AS157" s="22">
        <f t="shared" si="73"/>
        <v>0</v>
      </c>
      <c r="AT157" s="22">
        <f t="shared" si="74"/>
        <v>0</v>
      </c>
      <c r="AU157" s="22">
        <f t="shared" si="75"/>
        <v>0</v>
      </c>
      <c r="AV157" s="22">
        <f t="shared" si="76"/>
        <v>0</v>
      </c>
      <c r="AW157" s="22">
        <f t="shared" si="77"/>
        <v>0</v>
      </c>
      <c r="AX157" s="22">
        <f t="shared" si="78"/>
        <v>0</v>
      </c>
      <c r="AY157" s="22">
        <f t="shared" si="79"/>
        <v>0</v>
      </c>
      <c r="AZ157" s="22">
        <f t="shared" si="80"/>
        <v>0</v>
      </c>
      <c r="BA157" s="22">
        <f t="shared" si="81"/>
        <v>0</v>
      </c>
      <c r="BB157" s="183">
        <f t="shared" si="82"/>
        <v>0</v>
      </c>
      <c r="BC157" s="22">
        <f t="shared" si="83"/>
        <v>0</v>
      </c>
      <c r="BD157" s="22">
        <f t="shared" si="84"/>
        <v>0</v>
      </c>
      <c r="BE157" s="22">
        <f t="shared" si="85"/>
        <v>0</v>
      </c>
      <c r="BF157" s="183">
        <f t="shared" si="86"/>
        <v>0.26777356800804769</v>
      </c>
      <c r="BG157" s="183">
        <f t="shared" si="87"/>
        <v>0</v>
      </c>
      <c r="BH157" s="22">
        <f t="shared" si="88"/>
        <v>0</v>
      </c>
      <c r="BI157" s="22">
        <f t="shared" si="89"/>
        <v>0</v>
      </c>
      <c r="BJ157" s="22">
        <f t="shared" si="90"/>
        <v>0</v>
      </c>
      <c r="BK157" s="22">
        <f t="shared" si="91"/>
        <v>0</v>
      </c>
      <c r="BL157" s="22">
        <f t="shared" si="92"/>
        <v>0</v>
      </c>
      <c r="BM157" s="22">
        <f t="shared" si="93"/>
        <v>0</v>
      </c>
      <c r="BN157" s="22">
        <f t="shared" si="94"/>
        <v>0.51427681429153782</v>
      </c>
      <c r="BO157" s="22">
        <f t="shared" si="95"/>
        <v>0</v>
      </c>
      <c r="BP157" s="22">
        <f t="shared" si="96"/>
        <v>0</v>
      </c>
      <c r="BQ157" s="22">
        <f t="shared" si="97"/>
        <v>5.1565998133435041E-3</v>
      </c>
      <c r="BR157" s="22">
        <f t="shared" si="98"/>
        <v>0.16593048721504564</v>
      </c>
      <c r="BS157" s="183">
        <f t="shared" si="99"/>
        <v>0</v>
      </c>
    </row>
    <row r="158" spans="1:71" x14ac:dyDescent="0.25">
      <c r="A158" s="72">
        <v>41424</v>
      </c>
      <c r="B158" s="77" t="s">
        <v>262</v>
      </c>
      <c r="C158" s="74">
        <v>5.4627287533501905</v>
      </c>
      <c r="D158" s="75"/>
      <c r="E158" s="75"/>
      <c r="F158" s="252">
        <v>1.1032117619739856</v>
      </c>
      <c r="G158" s="75"/>
      <c r="H158" s="75"/>
      <c r="I158" s="75"/>
      <c r="J158" s="179">
        <v>0.20446228398679844</v>
      </c>
      <c r="K158" s="75"/>
      <c r="L158" s="75"/>
      <c r="M158" s="75"/>
      <c r="N158" s="75"/>
      <c r="O158" s="75"/>
      <c r="P158" s="75"/>
      <c r="Q158" s="75"/>
      <c r="R158" s="75"/>
      <c r="S158" s="75"/>
      <c r="T158" s="181">
        <v>0.74595488659937192</v>
      </c>
      <c r="U158" s="74">
        <v>8.9745491692924076E-4</v>
      </c>
      <c r="V158" s="75"/>
      <c r="W158" s="75"/>
      <c r="X158" s="181">
        <v>0.28481603208650619</v>
      </c>
      <c r="Y158" s="181">
        <v>1.4814308347024707</v>
      </c>
      <c r="Z158" s="75"/>
      <c r="AA158" s="74">
        <v>0.24645033614154921</v>
      </c>
      <c r="AB158" s="75"/>
      <c r="AC158" s="75"/>
      <c r="AD158" s="75"/>
      <c r="AE158" s="75"/>
      <c r="AF158" s="74">
        <v>1.2554564671828177</v>
      </c>
      <c r="AG158" s="75"/>
      <c r="AH158" s="75"/>
      <c r="AI158" s="75"/>
      <c r="AJ158" s="74">
        <v>0.14004869575976031</v>
      </c>
      <c r="AK158" s="182"/>
      <c r="AL158" s="22">
        <f t="shared" si="100"/>
        <v>0</v>
      </c>
      <c r="AM158" s="22">
        <f t="shared" si="101"/>
        <v>0</v>
      </c>
      <c r="AN158" s="163">
        <f t="shared" si="102"/>
        <v>0.201952506116546</v>
      </c>
      <c r="AO158" s="22">
        <f t="shared" si="69"/>
        <v>0</v>
      </c>
      <c r="AP158" s="22">
        <f t="shared" si="70"/>
        <v>0</v>
      </c>
      <c r="AQ158" s="22">
        <f t="shared" si="71"/>
        <v>0</v>
      </c>
      <c r="AR158" s="163">
        <f t="shared" si="72"/>
        <v>3.7428599005836706E-2</v>
      </c>
      <c r="AS158" s="22">
        <f t="shared" si="73"/>
        <v>0</v>
      </c>
      <c r="AT158" s="22">
        <f t="shared" si="74"/>
        <v>0</v>
      </c>
      <c r="AU158" s="22">
        <f t="shared" si="75"/>
        <v>0</v>
      </c>
      <c r="AV158" s="22">
        <f t="shared" si="76"/>
        <v>0</v>
      </c>
      <c r="AW158" s="22">
        <f t="shared" si="77"/>
        <v>0</v>
      </c>
      <c r="AX158" s="22">
        <f t="shared" si="78"/>
        <v>0</v>
      </c>
      <c r="AY158" s="22">
        <f t="shared" si="79"/>
        <v>0</v>
      </c>
      <c r="AZ158" s="22">
        <f t="shared" si="80"/>
        <v>0</v>
      </c>
      <c r="BA158" s="22">
        <f t="shared" si="81"/>
        <v>0</v>
      </c>
      <c r="BB158" s="183">
        <f t="shared" si="82"/>
        <v>0.13655352851665786</v>
      </c>
      <c r="BC158" s="22">
        <f t="shared" si="83"/>
        <v>1.6428692645206822E-4</v>
      </c>
      <c r="BD158" s="22">
        <f t="shared" si="84"/>
        <v>0</v>
      </c>
      <c r="BE158" s="22">
        <f t="shared" si="85"/>
        <v>0</v>
      </c>
      <c r="BF158" s="183">
        <f t="shared" si="86"/>
        <v>5.2138051319468109E-2</v>
      </c>
      <c r="BG158" s="183">
        <f t="shared" si="87"/>
        <v>0.27118879622092479</v>
      </c>
      <c r="BH158" s="22">
        <f t="shared" si="88"/>
        <v>0</v>
      </c>
      <c r="BI158" s="22">
        <f t="shared" si="89"/>
        <v>4.5114877064032485E-2</v>
      </c>
      <c r="BJ158" s="22">
        <f t="shared" si="90"/>
        <v>0</v>
      </c>
      <c r="BK158" s="22">
        <f t="shared" si="91"/>
        <v>0</v>
      </c>
      <c r="BL158" s="22">
        <f t="shared" si="92"/>
        <v>0</v>
      </c>
      <c r="BM158" s="22">
        <f t="shared" si="93"/>
        <v>0</v>
      </c>
      <c r="BN158" s="22">
        <f t="shared" si="94"/>
        <v>0.22982222326394475</v>
      </c>
      <c r="BO158" s="22">
        <f t="shared" si="95"/>
        <v>0</v>
      </c>
      <c r="BP158" s="22">
        <f t="shared" si="96"/>
        <v>0</v>
      </c>
      <c r="BQ158" s="22">
        <f t="shared" si="97"/>
        <v>0</v>
      </c>
      <c r="BR158" s="22">
        <f t="shared" si="98"/>
        <v>2.563713156613736E-2</v>
      </c>
      <c r="BS158" s="183">
        <f t="shared" si="99"/>
        <v>0</v>
      </c>
    </row>
    <row r="159" spans="1:71" x14ac:dyDescent="0.25">
      <c r="A159" s="72">
        <v>41425</v>
      </c>
      <c r="B159" s="77" t="s">
        <v>263</v>
      </c>
      <c r="C159" s="74">
        <v>0.49535203444108822</v>
      </c>
      <c r="D159" s="75"/>
      <c r="E159" s="75"/>
      <c r="F159" s="252"/>
      <c r="G159" s="75"/>
      <c r="H159" s="75"/>
      <c r="I159" s="75"/>
      <c r="J159" s="179">
        <v>7.8050306158829871E-3</v>
      </c>
      <c r="K159" s="74">
        <v>2.6268727123016332E-3</v>
      </c>
      <c r="L159" s="75"/>
      <c r="M159" s="75"/>
      <c r="N159" s="75"/>
      <c r="O159" s="75"/>
      <c r="P159" s="75"/>
      <c r="Q159" s="75"/>
      <c r="R159" s="75"/>
      <c r="S159" s="75"/>
      <c r="T159" s="181">
        <v>0.16139509392609605</v>
      </c>
      <c r="U159" s="74">
        <v>5.1884514301444289E-3</v>
      </c>
      <c r="V159" s="75"/>
      <c r="W159" s="75"/>
      <c r="X159" s="182"/>
      <c r="Y159" s="182"/>
      <c r="Z159" s="75"/>
      <c r="AA159" s="75"/>
      <c r="AB159" s="75"/>
      <c r="AC159" s="75"/>
      <c r="AD159" s="75"/>
      <c r="AE159" s="75"/>
      <c r="AF159" s="75"/>
      <c r="AG159" s="75"/>
      <c r="AH159" s="75"/>
      <c r="AI159" s="75"/>
      <c r="AJ159" s="74">
        <v>0.31833658575666313</v>
      </c>
      <c r="AK159" s="182"/>
      <c r="AL159" s="22">
        <f t="shared" si="100"/>
        <v>0</v>
      </c>
      <c r="AM159" s="22">
        <f t="shared" si="101"/>
        <v>0</v>
      </c>
      <c r="AN159" s="163">
        <f t="shared" si="102"/>
        <v>0</v>
      </c>
      <c r="AO159" s="22">
        <f t="shared" si="69"/>
        <v>0</v>
      </c>
      <c r="AP159" s="22">
        <f t="shared" si="70"/>
        <v>0</v>
      </c>
      <c r="AQ159" s="22">
        <f t="shared" si="71"/>
        <v>0</v>
      </c>
      <c r="AR159" s="163">
        <f t="shared" si="72"/>
        <v>1.575653287603734E-2</v>
      </c>
      <c r="AS159" s="22">
        <f t="shared" si="73"/>
        <v>5.3030421390427235E-3</v>
      </c>
      <c r="AT159" s="22">
        <f t="shared" si="74"/>
        <v>0</v>
      </c>
      <c r="AU159" s="22">
        <f t="shared" si="75"/>
        <v>0</v>
      </c>
      <c r="AV159" s="22">
        <f t="shared" si="76"/>
        <v>0</v>
      </c>
      <c r="AW159" s="22">
        <f t="shared" si="77"/>
        <v>0</v>
      </c>
      <c r="AX159" s="22">
        <f t="shared" si="78"/>
        <v>0</v>
      </c>
      <c r="AY159" s="22">
        <f t="shared" si="79"/>
        <v>0</v>
      </c>
      <c r="AZ159" s="22">
        <f t="shared" si="80"/>
        <v>0</v>
      </c>
      <c r="BA159" s="22">
        <f t="shared" si="81"/>
        <v>0</v>
      </c>
      <c r="BB159" s="183">
        <f t="shared" si="82"/>
        <v>0.32581897863445763</v>
      </c>
      <c r="BC159" s="22">
        <f t="shared" si="83"/>
        <v>1.047427096165785E-2</v>
      </c>
      <c r="BD159" s="22">
        <f t="shared" si="84"/>
        <v>0</v>
      </c>
      <c r="BE159" s="22">
        <f t="shared" si="85"/>
        <v>0</v>
      </c>
      <c r="BF159" s="183">
        <f t="shared" si="86"/>
        <v>0</v>
      </c>
      <c r="BG159" s="183">
        <f t="shared" si="87"/>
        <v>0</v>
      </c>
      <c r="BH159" s="22">
        <f t="shared" si="88"/>
        <v>0</v>
      </c>
      <c r="BI159" s="22">
        <f t="shared" si="89"/>
        <v>0</v>
      </c>
      <c r="BJ159" s="22">
        <f t="shared" si="90"/>
        <v>0</v>
      </c>
      <c r="BK159" s="22">
        <f t="shared" si="91"/>
        <v>0</v>
      </c>
      <c r="BL159" s="22">
        <f t="shared" si="92"/>
        <v>0</v>
      </c>
      <c r="BM159" s="22">
        <f t="shared" si="93"/>
        <v>0</v>
      </c>
      <c r="BN159" s="22">
        <f t="shared" si="94"/>
        <v>0</v>
      </c>
      <c r="BO159" s="22">
        <f t="shared" si="95"/>
        <v>0</v>
      </c>
      <c r="BP159" s="22">
        <f t="shared" si="96"/>
        <v>0</v>
      </c>
      <c r="BQ159" s="22">
        <f t="shared" si="97"/>
        <v>0</v>
      </c>
      <c r="BR159" s="22">
        <f t="shared" si="98"/>
        <v>0.64264717538880445</v>
      </c>
      <c r="BS159" s="183">
        <f t="shared" si="99"/>
        <v>0</v>
      </c>
    </row>
    <row r="160" spans="1:71" x14ac:dyDescent="0.25">
      <c r="A160" s="72">
        <v>41426</v>
      </c>
      <c r="B160" s="77" t="s">
        <v>264</v>
      </c>
      <c r="C160" s="74">
        <v>29.841469458520173</v>
      </c>
      <c r="D160" s="75"/>
      <c r="E160" s="75"/>
      <c r="F160" s="252">
        <v>1.4941305165370662</v>
      </c>
      <c r="G160" s="75"/>
      <c r="H160" s="75"/>
      <c r="I160" s="75"/>
      <c r="J160" s="179">
        <v>1.8784179070286111</v>
      </c>
      <c r="K160" s="74">
        <v>0.2036954320407651</v>
      </c>
      <c r="L160" s="75"/>
      <c r="M160" s="75"/>
      <c r="N160" s="74">
        <v>6.0207127282603371E-4</v>
      </c>
      <c r="O160" s="75"/>
      <c r="P160" s="75"/>
      <c r="Q160" s="75"/>
      <c r="R160" s="75"/>
      <c r="S160" s="75"/>
      <c r="T160" s="181">
        <v>8.5016872792647291</v>
      </c>
      <c r="U160" s="74">
        <v>4.99209386314136E-2</v>
      </c>
      <c r="V160" s="75"/>
      <c r="W160" s="74">
        <v>0.25556813598099631</v>
      </c>
      <c r="X160" s="181">
        <v>3.2879680414156676</v>
      </c>
      <c r="Y160" s="181">
        <v>3.3187066957632547</v>
      </c>
      <c r="Z160" s="74">
        <v>0.37478640605124824</v>
      </c>
      <c r="AA160" s="75"/>
      <c r="AB160" s="75"/>
      <c r="AC160" s="75"/>
      <c r="AD160" s="75"/>
      <c r="AE160" s="75"/>
      <c r="AF160" s="74">
        <v>3.8091191237246487</v>
      </c>
      <c r="AG160" s="75"/>
      <c r="AH160" s="74">
        <v>0.73695261958301095</v>
      </c>
      <c r="AI160" s="75"/>
      <c r="AJ160" s="74">
        <v>5.4847110762656195</v>
      </c>
      <c r="AK160" s="181">
        <v>0.44520321496034215</v>
      </c>
      <c r="AL160" s="22">
        <f t="shared" si="100"/>
        <v>0</v>
      </c>
      <c r="AM160" s="22">
        <f t="shared" si="101"/>
        <v>0</v>
      </c>
      <c r="AN160" s="163">
        <f t="shared" si="102"/>
        <v>5.0068932383303566E-2</v>
      </c>
      <c r="AO160" s="22">
        <f t="shared" si="69"/>
        <v>0</v>
      </c>
      <c r="AP160" s="22">
        <f t="shared" si="70"/>
        <v>0</v>
      </c>
      <c r="AQ160" s="22">
        <f t="shared" si="71"/>
        <v>0</v>
      </c>
      <c r="AR160" s="163">
        <f t="shared" si="72"/>
        <v>6.2946561986152255E-2</v>
      </c>
      <c r="AS160" s="22">
        <f t="shared" si="73"/>
        <v>6.8259182854216623E-3</v>
      </c>
      <c r="AT160" s="22">
        <f t="shared" si="74"/>
        <v>0</v>
      </c>
      <c r="AU160" s="22">
        <f t="shared" si="75"/>
        <v>0</v>
      </c>
      <c r="AV160" s="22">
        <f t="shared" si="76"/>
        <v>2.0175657692156079E-5</v>
      </c>
      <c r="AW160" s="22">
        <f t="shared" si="77"/>
        <v>0</v>
      </c>
      <c r="AX160" s="22">
        <f t="shared" si="78"/>
        <v>0</v>
      </c>
      <c r="AY160" s="22">
        <f t="shared" si="79"/>
        <v>0</v>
      </c>
      <c r="AZ160" s="22">
        <f t="shared" si="80"/>
        <v>0</v>
      </c>
      <c r="BA160" s="22">
        <f t="shared" si="81"/>
        <v>0</v>
      </c>
      <c r="BB160" s="183">
        <f t="shared" si="82"/>
        <v>0.28489506158810712</v>
      </c>
      <c r="BC160" s="22">
        <f t="shared" si="83"/>
        <v>1.6728713276269445E-3</v>
      </c>
      <c r="BD160" s="22">
        <f t="shared" si="84"/>
        <v>0</v>
      </c>
      <c r="BE160" s="22">
        <f t="shared" si="85"/>
        <v>8.564194076844554E-3</v>
      </c>
      <c r="BF160" s="183">
        <f t="shared" si="86"/>
        <v>0.1101811707357763</v>
      </c>
      <c r="BG160" s="183">
        <f t="shared" si="87"/>
        <v>0.11121123577296603</v>
      </c>
      <c r="BH160" s="22">
        <f t="shared" si="88"/>
        <v>1.2559247679548869E-2</v>
      </c>
      <c r="BI160" s="22">
        <f t="shared" si="89"/>
        <v>0</v>
      </c>
      <c r="BJ160" s="22">
        <f t="shared" si="90"/>
        <v>0</v>
      </c>
      <c r="BK160" s="22">
        <f t="shared" si="91"/>
        <v>0</v>
      </c>
      <c r="BL160" s="22">
        <f t="shared" si="92"/>
        <v>0</v>
      </c>
      <c r="BM160" s="22">
        <f t="shared" si="93"/>
        <v>0</v>
      </c>
      <c r="BN160" s="22">
        <f t="shared" si="94"/>
        <v>0.12764515933169257</v>
      </c>
      <c r="BO160" s="22">
        <f t="shared" si="95"/>
        <v>0</v>
      </c>
      <c r="BP160" s="22">
        <f t="shared" si="96"/>
        <v>2.4695587481286033E-2</v>
      </c>
      <c r="BQ160" s="22">
        <f t="shared" si="97"/>
        <v>0</v>
      </c>
      <c r="BR160" s="22">
        <f t="shared" si="98"/>
        <v>0.18379493958531087</v>
      </c>
      <c r="BS160" s="183">
        <f t="shared" si="99"/>
        <v>1.4918944108271109E-2</v>
      </c>
    </row>
    <row r="161" spans="1:71" x14ac:dyDescent="0.25">
      <c r="A161" s="72">
        <v>41428</v>
      </c>
      <c r="B161" s="77" t="s">
        <v>265</v>
      </c>
      <c r="C161" s="74">
        <v>1.4264848387958102</v>
      </c>
      <c r="D161" s="75"/>
      <c r="E161" s="75"/>
      <c r="F161" s="252"/>
      <c r="G161" s="75"/>
      <c r="H161" s="75"/>
      <c r="I161" s="75"/>
      <c r="J161" s="179">
        <v>2.8440748539826928E-2</v>
      </c>
      <c r="K161" s="75"/>
      <c r="L161" s="75"/>
      <c r="M161" s="75"/>
      <c r="N161" s="75"/>
      <c r="O161" s="75"/>
      <c r="P161" s="75"/>
      <c r="Q161" s="75"/>
      <c r="R161" s="75"/>
      <c r="S161" s="75"/>
      <c r="T161" s="182"/>
      <c r="U161" s="75"/>
      <c r="V161" s="75"/>
      <c r="W161" s="75"/>
      <c r="X161" s="181">
        <v>0.61870883453363701</v>
      </c>
      <c r="Y161" s="182"/>
      <c r="Z161" s="75"/>
      <c r="AA161" s="75"/>
      <c r="AB161" s="75"/>
      <c r="AC161" s="75"/>
      <c r="AD161" s="75"/>
      <c r="AE161" s="75"/>
      <c r="AF161" s="74">
        <v>1.7573023383242092E-3</v>
      </c>
      <c r="AG161" s="75"/>
      <c r="AH161" s="75"/>
      <c r="AI161" s="75"/>
      <c r="AJ161" s="74">
        <v>0.77757795338402191</v>
      </c>
      <c r="AK161" s="182"/>
      <c r="AL161" s="22">
        <f t="shared" si="100"/>
        <v>0</v>
      </c>
      <c r="AM161" s="22">
        <f t="shared" si="101"/>
        <v>0</v>
      </c>
      <c r="AN161" s="163">
        <f t="shared" si="102"/>
        <v>0</v>
      </c>
      <c r="AO161" s="22">
        <f t="shared" si="69"/>
        <v>0</v>
      </c>
      <c r="AP161" s="22">
        <f t="shared" si="70"/>
        <v>0</v>
      </c>
      <c r="AQ161" s="22">
        <f t="shared" si="71"/>
        <v>0</v>
      </c>
      <c r="AR161" s="163">
        <f t="shared" si="72"/>
        <v>1.9937645158455131E-2</v>
      </c>
      <c r="AS161" s="22">
        <f t="shared" si="73"/>
        <v>0</v>
      </c>
      <c r="AT161" s="22">
        <f t="shared" si="74"/>
        <v>0</v>
      </c>
      <c r="AU161" s="22">
        <f t="shared" si="75"/>
        <v>0</v>
      </c>
      <c r="AV161" s="22">
        <f t="shared" si="76"/>
        <v>0</v>
      </c>
      <c r="AW161" s="22">
        <f t="shared" si="77"/>
        <v>0</v>
      </c>
      <c r="AX161" s="22">
        <f t="shared" si="78"/>
        <v>0</v>
      </c>
      <c r="AY161" s="22">
        <f t="shared" si="79"/>
        <v>0</v>
      </c>
      <c r="AZ161" s="22">
        <f t="shared" si="80"/>
        <v>0</v>
      </c>
      <c r="BA161" s="22">
        <f t="shared" si="81"/>
        <v>0</v>
      </c>
      <c r="BB161" s="183">
        <f t="shared" si="82"/>
        <v>0</v>
      </c>
      <c r="BC161" s="22">
        <f t="shared" si="83"/>
        <v>0</v>
      </c>
      <c r="BD161" s="22">
        <f t="shared" si="84"/>
        <v>0</v>
      </c>
      <c r="BE161" s="22">
        <f t="shared" si="85"/>
        <v>0</v>
      </c>
      <c r="BF161" s="183">
        <f t="shared" si="86"/>
        <v>0.43372969533691641</v>
      </c>
      <c r="BG161" s="183">
        <f t="shared" si="87"/>
        <v>0</v>
      </c>
      <c r="BH161" s="22">
        <f t="shared" si="88"/>
        <v>0</v>
      </c>
      <c r="BI161" s="22">
        <f t="shared" si="89"/>
        <v>0</v>
      </c>
      <c r="BJ161" s="22">
        <f t="shared" si="90"/>
        <v>0</v>
      </c>
      <c r="BK161" s="22">
        <f t="shared" si="91"/>
        <v>0</v>
      </c>
      <c r="BL161" s="22">
        <f t="shared" si="92"/>
        <v>0</v>
      </c>
      <c r="BM161" s="22">
        <f t="shared" si="93"/>
        <v>0</v>
      </c>
      <c r="BN161" s="22">
        <f t="shared" si="94"/>
        <v>1.2319109818283551E-3</v>
      </c>
      <c r="BO161" s="22">
        <f t="shared" si="95"/>
        <v>0</v>
      </c>
      <c r="BP161" s="22">
        <f t="shared" si="96"/>
        <v>0</v>
      </c>
      <c r="BQ161" s="22">
        <f t="shared" si="97"/>
        <v>0</v>
      </c>
      <c r="BR161" s="22">
        <f t="shared" si="98"/>
        <v>0.5451007485228001</v>
      </c>
      <c r="BS161" s="183">
        <f t="shared" si="99"/>
        <v>0</v>
      </c>
    </row>
    <row r="162" spans="1:71" x14ac:dyDescent="0.25">
      <c r="A162" s="72">
        <v>41429</v>
      </c>
      <c r="B162" s="77" t="s">
        <v>266</v>
      </c>
      <c r="C162" s="74">
        <v>3.7661678362004878</v>
      </c>
      <c r="D162" s="75"/>
      <c r="E162" s="75"/>
      <c r="F162" s="252">
        <v>0.30804364655839855</v>
      </c>
      <c r="G162" s="75"/>
      <c r="H162" s="75"/>
      <c r="I162" s="75"/>
      <c r="J162" s="179">
        <v>6.2250670094007629E-2</v>
      </c>
      <c r="K162" s="75"/>
      <c r="L162" s="75"/>
      <c r="M162" s="75"/>
      <c r="N162" s="75"/>
      <c r="O162" s="75"/>
      <c r="P162" s="75"/>
      <c r="Q162" s="75"/>
      <c r="R162" s="75"/>
      <c r="S162" s="75"/>
      <c r="T162" s="181">
        <v>0.9071610866958586</v>
      </c>
      <c r="U162" s="75"/>
      <c r="V162" s="75"/>
      <c r="W162" s="75"/>
      <c r="X162" s="181">
        <v>1.1840593805213626</v>
      </c>
      <c r="Y162" s="182"/>
      <c r="Z162" s="75"/>
      <c r="AA162" s="75"/>
      <c r="AB162" s="75"/>
      <c r="AC162" s="75"/>
      <c r="AD162" s="75"/>
      <c r="AE162" s="75"/>
      <c r="AF162" s="74">
        <v>0.80975802059934754</v>
      </c>
      <c r="AG162" s="75"/>
      <c r="AH162" s="75"/>
      <c r="AI162" s="75"/>
      <c r="AJ162" s="74">
        <v>0.49489503173151245</v>
      </c>
      <c r="AK162" s="182"/>
      <c r="AL162" s="22">
        <f t="shared" si="100"/>
        <v>0</v>
      </c>
      <c r="AM162" s="22">
        <f t="shared" si="101"/>
        <v>0</v>
      </c>
      <c r="AN162" s="163">
        <f t="shared" si="102"/>
        <v>8.1792331079214339E-2</v>
      </c>
      <c r="AO162" s="22">
        <f t="shared" si="69"/>
        <v>0</v>
      </c>
      <c r="AP162" s="22">
        <f t="shared" si="70"/>
        <v>0</v>
      </c>
      <c r="AQ162" s="22">
        <f t="shared" si="71"/>
        <v>0</v>
      </c>
      <c r="AR162" s="163">
        <f t="shared" si="72"/>
        <v>1.6528915545306513E-2</v>
      </c>
      <c r="AS162" s="22">
        <f t="shared" si="73"/>
        <v>0</v>
      </c>
      <c r="AT162" s="22">
        <f t="shared" si="74"/>
        <v>0</v>
      </c>
      <c r="AU162" s="22">
        <f t="shared" si="75"/>
        <v>0</v>
      </c>
      <c r="AV162" s="22">
        <f t="shared" si="76"/>
        <v>0</v>
      </c>
      <c r="AW162" s="22">
        <f t="shared" si="77"/>
        <v>0</v>
      </c>
      <c r="AX162" s="22">
        <f t="shared" si="78"/>
        <v>0</v>
      </c>
      <c r="AY162" s="22">
        <f t="shared" si="79"/>
        <v>0</v>
      </c>
      <c r="AZ162" s="22">
        <f t="shared" si="80"/>
        <v>0</v>
      </c>
      <c r="BA162" s="22">
        <f t="shared" si="81"/>
        <v>0</v>
      </c>
      <c r="BB162" s="183">
        <f t="shared" si="82"/>
        <v>0.24087112581022185</v>
      </c>
      <c r="BC162" s="22">
        <f t="shared" si="83"/>
        <v>0</v>
      </c>
      <c r="BD162" s="22">
        <f t="shared" si="84"/>
        <v>0</v>
      </c>
      <c r="BE162" s="22">
        <f t="shared" si="85"/>
        <v>0</v>
      </c>
      <c r="BF162" s="183">
        <f t="shared" si="86"/>
        <v>0.31439368398300205</v>
      </c>
      <c r="BG162" s="183">
        <f t="shared" si="87"/>
        <v>0</v>
      </c>
      <c r="BH162" s="22">
        <f t="shared" si="88"/>
        <v>0</v>
      </c>
      <c r="BI162" s="22">
        <f t="shared" si="89"/>
        <v>0</v>
      </c>
      <c r="BJ162" s="22">
        <f t="shared" si="90"/>
        <v>0</v>
      </c>
      <c r="BK162" s="22">
        <f t="shared" si="91"/>
        <v>0</v>
      </c>
      <c r="BL162" s="22">
        <f t="shared" si="92"/>
        <v>0</v>
      </c>
      <c r="BM162" s="22">
        <f t="shared" si="93"/>
        <v>0</v>
      </c>
      <c r="BN162" s="22">
        <f t="shared" si="94"/>
        <v>0.21500847965827113</v>
      </c>
      <c r="BO162" s="22">
        <f t="shared" si="95"/>
        <v>0</v>
      </c>
      <c r="BP162" s="22">
        <f t="shared" si="96"/>
        <v>0</v>
      </c>
      <c r="BQ162" s="22">
        <f t="shared" si="97"/>
        <v>0</v>
      </c>
      <c r="BR162" s="22">
        <f t="shared" si="98"/>
        <v>0.13140546392398411</v>
      </c>
      <c r="BS162" s="183">
        <f t="shared" si="99"/>
        <v>0</v>
      </c>
    </row>
    <row r="163" spans="1:71" x14ac:dyDescent="0.25">
      <c r="A163" s="72">
        <v>41430</v>
      </c>
      <c r="B163" s="77" t="s">
        <v>267</v>
      </c>
      <c r="C163" s="74">
        <v>15.170646888029742</v>
      </c>
      <c r="D163" s="74">
        <v>8.5861639894520614E-2</v>
      </c>
      <c r="E163" s="75"/>
      <c r="F163" s="252">
        <v>1.1871485096290075</v>
      </c>
      <c r="G163" s="75"/>
      <c r="H163" s="75"/>
      <c r="I163" s="75"/>
      <c r="J163" s="179">
        <v>0.15421447427161319</v>
      </c>
      <c r="K163" s="75"/>
      <c r="L163" s="75"/>
      <c r="M163" s="75"/>
      <c r="N163" s="75"/>
      <c r="O163" s="75"/>
      <c r="P163" s="75"/>
      <c r="Q163" s="75"/>
      <c r="R163" s="75"/>
      <c r="S163" s="75"/>
      <c r="T163" s="181">
        <v>2.7386431727382887</v>
      </c>
      <c r="U163" s="75"/>
      <c r="V163" s="75"/>
      <c r="W163" s="74">
        <v>0.60572802883830867</v>
      </c>
      <c r="X163" s="181">
        <v>4.2597456972698566</v>
      </c>
      <c r="Y163" s="181">
        <v>0.50565891232298421</v>
      </c>
      <c r="Z163" s="75"/>
      <c r="AA163" s="74">
        <v>0.10432016949233146</v>
      </c>
      <c r="AB163" s="75"/>
      <c r="AC163" s="75"/>
      <c r="AD163" s="74">
        <v>0.1335089529586061</v>
      </c>
      <c r="AE163" s="75"/>
      <c r="AF163" s="74">
        <v>0.80216319147939286</v>
      </c>
      <c r="AG163" s="75"/>
      <c r="AH163" s="74">
        <v>0.19708231691219455</v>
      </c>
      <c r="AI163" s="75"/>
      <c r="AJ163" s="74">
        <v>4.3965718222226382</v>
      </c>
      <c r="AK163" s="182"/>
      <c r="AL163" s="22">
        <f t="shared" si="100"/>
        <v>5.6597217329123223E-3</v>
      </c>
      <c r="AM163" s="22">
        <f t="shared" si="101"/>
        <v>0</v>
      </c>
      <c r="AN163" s="163">
        <f t="shared" si="102"/>
        <v>7.8252992004297209E-2</v>
      </c>
      <c r="AO163" s="22">
        <f t="shared" si="69"/>
        <v>0</v>
      </c>
      <c r="AP163" s="22">
        <f t="shared" si="70"/>
        <v>0</v>
      </c>
      <c r="AQ163" s="22">
        <f t="shared" si="71"/>
        <v>0</v>
      </c>
      <c r="AR163" s="163">
        <f t="shared" si="72"/>
        <v>1.0165319607649343E-2</v>
      </c>
      <c r="AS163" s="22">
        <f t="shared" si="73"/>
        <v>0</v>
      </c>
      <c r="AT163" s="22">
        <f t="shared" si="74"/>
        <v>0</v>
      </c>
      <c r="AU163" s="22">
        <f t="shared" si="75"/>
        <v>0</v>
      </c>
      <c r="AV163" s="22">
        <f t="shared" si="76"/>
        <v>0</v>
      </c>
      <c r="AW163" s="22">
        <f t="shared" si="77"/>
        <v>0</v>
      </c>
      <c r="AX163" s="22">
        <f t="shared" si="78"/>
        <v>0</v>
      </c>
      <c r="AY163" s="22">
        <f t="shared" si="79"/>
        <v>0</v>
      </c>
      <c r="AZ163" s="22">
        <f t="shared" si="80"/>
        <v>0</v>
      </c>
      <c r="BA163" s="22">
        <f t="shared" si="81"/>
        <v>0</v>
      </c>
      <c r="BB163" s="183">
        <f t="shared" si="82"/>
        <v>0.18052250460718258</v>
      </c>
      <c r="BC163" s="22">
        <f t="shared" si="83"/>
        <v>0</v>
      </c>
      <c r="BD163" s="22">
        <f t="shared" si="84"/>
        <v>0</v>
      </c>
      <c r="BE163" s="22">
        <f t="shared" si="85"/>
        <v>3.992763349572475E-2</v>
      </c>
      <c r="BF163" s="183">
        <f t="shared" si="86"/>
        <v>0.28078866568511129</v>
      </c>
      <c r="BG163" s="183">
        <f t="shared" si="87"/>
        <v>3.3331400833142441E-2</v>
      </c>
      <c r="BH163" s="22">
        <f t="shared" si="88"/>
        <v>0</v>
      </c>
      <c r="BI163" s="22">
        <f t="shared" si="89"/>
        <v>6.8764483322490575E-3</v>
      </c>
      <c r="BJ163" s="22">
        <f t="shared" si="90"/>
        <v>0</v>
      </c>
      <c r="BK163" s="22">
        <f t="shared" si="91"/>
        <v>0</v>
      </c>
      <c r="BL163" s="22">
        <f t="shared" si="92"/>
        <v>8.8004785784019605E-3</v>
      </c>
      <c r="BM163" s="22">
        <f t="shared" si="93"/>
        <v>0</v>
      </c>
      <c r="BN163" s="22">
        <f t="shared" si="94"/>
        <v>5.2876004391897907E-2</v>
      </c>
      <c r="BO163" s="22">
        <f t="shared" si="95"/>
        <v>0</v>
      </c>
      <c r="BP163" s="22">
        <f t="shared" si="96"/>
        <v>1.2991029213638908E-2</v>
      </c>
      <c r="BQ163" s="22">
        <f t="shared" si="97"/>
        <v>0</v>
      </c>
      <c r="BR163" s="22">
        <f t="shared" si="98"/>
        <v>0.2898078015177924</v>
      </c>
      <c r="BS163" s="183">
        <f t="shared" si="99"/>
        <v>0</v>
      </c>
    </row>
    <row r="164" spans="1:71" x14ac:dyDescent="0.25">
      <c r="A164" s="72">
        <v>41501</v>
      </c>
      <c r="B164" s="77" t="s">
        <v>268</v>
      </c>
      <c r="C164" s="74">
        <v>14.896929181841758</v>
      </c>
      <c r="D164" s="75"/>
      <c r="E164" s="75"/>
      <c r="F164" s="252">
        <v>0.45058603820821619</v>
      </c>
      <c r="G164" s="75"/>
      <c r="H164" s="75"/>
      <c r="I164" s="75"/>
      <c r="J164" s="179">
        <v>1.7868359435413552</v>
      </c>
      <c r="K164" s="75"/>
      <c r="L164" s="75"/>
      <c r="M164" s="75"/>
      <c r="N164" s="75"/>
      <c r="O164" s="75"/>
      <c r="P164" s="75"/>
      <c r="Q164" s="74">
        <v>2.8308160584713998E-6</v>
      </c>
      <c r="R164" s="75"/>
      <c r="S164" s="75"/>
      <c r="T164" s="181">
        <v>5.6599186509613082</v>
      </c>
      <c r="U164" s="74">
        <v>1.0034823490492843E-2</v>
      </c>
      <c r="V164" s="75"/>
      <c r="W164" s="74">
        <v>0.61850627984161399</v>
      </c>
      <c r="X164" s="181">
        <v>0.30221793009154352</v>
      </c>
      <c r="Y164" s="181">
        <v>0.29898051473325604</v>
      </c>
      <c r="Z164" s="74">
        <v>4.3844033637272203E-5</v>
      </c>
      <c r="AA164" s="74">
        <v>1.6862865247215447E-2</v>
      </c>
      <c r="AB164" s="75"/>
      <c r="AC164" s="75"/>
      <c r="AD164" s="74">
        <v>0.39640527844688733</v>
      </c>
      <c r="AE164" s="75"/>
      <c r="AF164" s="74">
        <v>2.7823218482697731</v>
      </c>
      <c r="AG164" s="75"/>
      <c r="AH164" s="75"/>
      <c r="AI164" s="75"/>
      <c r="AJ164" s="74">
        <v>2.0620340083041526</v>
      </c>
      <c r="AK164" s="181">
        <v>0.51217832585624323</v>
      </c>
      <c r="AL164" s="22">
        <f t="shared" si="100"/>
        <v>0</v>
      </c>
      <c r="AM164" s="22">
        <f t="shared" si="101"/>
        <v>0</v>
      </c>
      <c r="AN164" s="163">
        <f t="shared" si="102"/>
        <v>3.0246907447035933E-2</v>
      </c>
      <c r="AO164" s="22">
        <f t="shared" si="69"/>
        <v>0</v>
      </c>
      <c r="AP164" s="22">
        <f t="shared" si="70"/>
        <v>0</v>
      </c>
      <c r="AQ164" s="22">
        <f t="shared" si="71"/>
        <v>0</v>
      </c>
      <c r="AR164" s="163">
        <f t="shared" si="72"/>
        <v>0.11994659582052489</v>
      </c>
      <c r="AS164" s="22">
        <f t="shared" si="73"/>
        <v>0</v>
      </c>
      <c r="AT164" s="22">
        <f t="shared" si="74"/>
        <v>0</v>
      </c>
      <c r="AU164" s="22">
        <f t="shared" si="75"/>
        <v>0</v>
      </c>
      <c r="AV164" s="22">
        <f t="shared" si="76"/>
        <v>0</v>
      </c>
      <c r="AW164" s="22">
        <f t="shared" si="77"/>
        <v>0</v>
      </c>
      <c r="AX164" s="22">
        <f t="shared" si="78"/>
        <v>0</v>
      </c>
      <c r="AY164" s="22">
        <f t="shared" si="79"/>
        <v>1.9002681854203575E-7</v>
      </c>
      <c r="AZ164" s="22">
        <f t="shared" si="80"/>
        <v>0</v>
      </c>
      <c r="BA164" s="22">
        <f t="shared" si="81"/>
        <v>0</v>
      </c>
      <c r="BB164" s="183">
        <f t="shared" si="82"/>
        <v>0.37993861566183235</v>
      </c>
      <c r="BC164" s="22">
        <f t="shared" si="83"/>
        <v>6.7361691580869866E-4</v>
      </c>
      <c r="BD164" s="22">
        <f t="shared" si="84"/>
        <v>0</v>
      </c>
      <c r="BE164" s="22">
        <f t="shared" si="85"/>
        <v>4.1519045455054394E-2</v>
      </c>
      <c r="BF164" s="183">
        <f t="shared" si="86"/>
        <v>2.0287263663703568E-2</v>
      </c>
      <c r="BG164" s="183">
        <f t="shared" si="87"/>
        <v>2.0069942676353127E-2</v>
      </c>
      <c r="BH164" s="22">
        <f t="shared" si="88"/>
        <v>2.9431591640185023E-6</v>
      </c>
      <c r="BI164" s="22">
        <f t="shared" si="89"/>
        <v>1.1319692160294368E-3</v>
      </c>
      <c r="BJ164" s="22">
        <f t="shared" si="90"/>
        <v>0</v>
      </c>
      <c r="BK164" s="22">
        <f t="shared" si="91"/>
        <v>0</v>
      </c>
      <c r="BL164" s="22">
        <f t="shared" si="92"/>
        <v>2.6609865268747861E-2</v>
      </c>
      <c r="BM164" s="22">
        <f t="shared" si="93"/>
        <v>0</v>
      </c>
      <c r="BN164" s="22">
        <f t="shared" si="94"/>
        <v>0.18677150265715275</v>
      </c>
      <c r="BO164" s="22">
        <f t="shared" si="95"/>
        <v>0</v>
      </c>
      <c r="BP164" s="22">
        <f t="shared" si="96"/>
        <v>0</v>
      </c>
      <c r="BQ164" s="22">
        <f t="shared" si="97"/>
        <v>0</v>
      </c>
      <c r="BR164" s="22">
        <f t="shared" si="98"/>
        <v>0.13842007189089806</v>
      </c>
      <c r="BS164" s="183">
        <f t="shared" si="99"/>
        <v>3.4381470140876447E-2</v>
      </c>
    </row>
    <row r="165" spans="1:71" x14ac:dyDescent="0.25">
      <c r="A165" s="72">
        <v>41503</v>
      </c>
      <c r="B165" s="77" t="s">
        <v>269</v>
      </c>
      <c r="C165" s="74">
        <v>12.907255510151991</v>
      </c>
      <c r="D165" s="75"/>
      <c r="E165" s="75"/>
      <c r="F165" s="252">
        <v>0.70837436519827179</v>
      </c>
      <c r="G165" s="75"/>
      <c r="H165" s="75"/>
      <c r="I165" s="75"/>
      <c r="J165" s="179">
        <v>0.90129869318024969</v>
      </c>
      <c r="K165" s="75"/>
      <c r="L165" s="75"/>
      <c r="M165" s="75"/>
      <c r="N165" s="75"/>
      <c r="O165" s="75"/>
      <c r="P165" s="75"/>
      <c r="Q165" s="75"/>
      <c r="R165" s="75"/>
      <c r="S165" s="75"/>
      <c r="T165" s="181">
        <v>3.3743204585786448</v>
      </c>
      <c r="U165" s="75"/>
      <c r="V165" s="75"/>
      <c r="W165" s="75"/>
      <c r="X165" s="182"/>
      <c r="Y165" s="181">
        <v>0.32377249531575053</v>
      </c>
      <c r="Z165" s="75"/>
      <c r="AA165" s="74">
        <v>0.52081715128840611</v>
      </c>
      <c r="AB165" s="75"/>
      <c r="AC165" s="75"/>
      <c r="AD165" s="75"/>
      <c r="AE165" s="75"/>
      <c r="AF165" s="74">
        <v>2.8336532228754971</v>
      </c>
      <c r="AG165" s="75"/>
      <c r="AH165" s="74">
        <v>0.55909286864659546</v>
      </c>
      <c r="AI165" s="75"/>
      <c r="AJ165" s="74">
        <v>3.3203275047636414</v>
      </c>
      <c r="AK165" s="181">
        <v>0.36559875030493316</v>
      </c>
      <c r="AL165" s="22">
        <f t="shared" si="100"/>
        <v>0</v>
      </c>
      <c r="AM165" s="22">
        <f t="shared" si="101"/>
        <v>0</v>
      </c>
      <c r="AN165" s="163">
        <f t="shared" si="102"/>
        <v>5.4881873581964155E-2</v>
      </c>
      <c r="AO165" s="22">
        <f t="shared" si="69"/>
        <v>0</v>
      </c>
      <c r="AP165" s="22">
        <f t="shared" si="70"/>
        <v>0</v>
      </c>
      <c r="AQ165" s="22">
        <f t="shared" si="71"/>
        <v>0</v>
      </c>
      <c r="AR165" s="163">
        <f t="shared" si="72"/>
        <v>6.982884103218906E-2</v>
      </c>
      <c r="AS165" s="22">
        <f t="shared" si="73"/>
        <v>0</v>
      </c>
      <c r="AT165" s="22">
        <f t="shared" si="74"/>
        <v>0</v>
      </c>
      <c r="AU165" s="22">
        <f t="shared" si="75"/>
        <v>0</v>
      </c>
      <c r="AV165" s="22">
        <f t="shared" si="76"/>
        <v>0</v>
      </c>
      <c r="AW165" s="22">
        <f t="shared" si="77"/>
        <v>0</v>
      </c>
      <c r="AX165" s="22">
        <f t="shared" si="78"/>
        <v>0</v>
      </c>
      <c r="AY165" s="22">
        <f t="shared" si="79"/>
        <v>0</v>
      </c>
      <c r="AZ165" s="22">
        <f t="shared" si="80"/>
        <v>0</v>
      </c>
      <c r="BA165" s="22">
        <f t="shared" si="81"/>
        <v>0</v>
      </c>
      <c r="BB165" s="183">
        <f t="shared" si="82"/>
        <v>0.26142819098332937</v>
      </c>
      <c r="BC165" s="22">
        <f t="shared" si="83"/>
        <v>0</v>
      </c>
      <c r="BD165" s="22">
        <f t="shared" si="84"/>
        <v>0</v>
      </c>
      <c r="BE165" s="22">
        <f t="shared" si="85"/>
        <v>0</v>
      </c>
      <c r="BF165" s="183">
        <f t="shared" si="86"/>
        <v>0</v>
      </c>
      <c r="BG165" s="183">
        <f t="shared" si="87"/>
        <v>2.5084534435774714E-2</v>
      </c>
      <c r="BH165" s="22">
        <f t="shared" si="88"/>
        <v>0</v>
      </c>
      <c r="BI165" s="22">
        <f t="shared" si="89"/>
        <v>4.0350727610433207E-2</v>
      </c>
      <c r="BJ165" s="22">
        <f t="shared" si="90"/>
        <v>0</v>
      </c>
      <c r="BK165" s="22">
        <f t="shared" si="91"/>
        <v>0</v>
      </c>
      <c r="BL165" s="22">
        <f t="shared" si="92"/>
        <v>0</v>
      </c>
      <c r="BM165" s="22">
        <f t="shared" si="93"/>
        <v>0</v>
      </c>
      <c r="BN165" s="22">
        <f t="shared" si="94"/>
        <v>0.21953956212044717</v>
      </c>
      <c r="BO165" s="22">
        <f t="shared" si="95"/>
        <v>0</v>
      </c>
      <c r="BP165" s="22">
        <f t="shared" si="96"/>
        <v>4.3316169592122054E-2</v>
      </c>
      <c r="BQ165" s="22">
        <f t="shared" si="97"/>
        <v>0</v>
      </c>
      <c r="BR165" s="22">
        <f t="shared" si="98"/>
        <v>0.25724504346815574</v>
      </c>
      <c r="BS165" s="183">
        <f t="shared" si="99"/>
        <v>2.8325057175584496E-2</v>
      </c>
    </row>
    <row r="166" spans="1:71" x14ac:dyDescent="0.25">
      <c r="A166" s="72">
        <v>41504</v>
      </c>
      <c r="B166" s="77" t="s">
        <v>270</v>
      </c>
      <c r="C166" s="74">
        <v>6.6923893159624077</v>
      </c>
      <c r="D166" s="75"/>
      <c r="E166" s="75"/>
      <c r="F166" s="252">
        <v>0.32981440532415168</v>
      </c>
      <c r="G166" s="75"/>
      <c r="H166" s="75"/>
      <c r="I166" s="75"/>
      <c r="J166" s="179">
        <v>1.0207889234407685</v>
      </c>
      <c r="K166" s="75"/>
      <c r="L166" s="75"/>
      <c r="M166" s="75"/>
      <c r="N166" s="75"/>
      <c r="O166" s="75"/>
      <c r="P166" s="75"/>
      <c r="Q166" s="75"/>
      <c r="R166" s="75"/>
      <c r="S166" s="75"/>
      <c r="T166" s="181">
        <v>0.62838951050048153</v>
      </c>
      <c r="U166" s="74">
        <v>0.13071298818738444</v>
      </c>
      <c r="V166" s="75"/>
      <c r="W166" s="74">
        <v>0.14776486029736108</v>
      </c>
      <c r="X166" s="181">
        <v>0.1881973697499669</v>
      </c>
      <c r="Y166" s="181">
        <v>1.4463584502049307</v>
      </c>
      <c r="Z166" s="75"/>
      <c r="AA166" s="75"/>
      <c r="AB166" s="75"/>
      <c r="AC166" s="75"/>
      <c r="AD166" s="75"/>
      <c r="AE166" s="75"/>
      <c r="AF166" s="74">
        <v>0.16938204791128</v>
      </c>
      <c r="AG166" s="75"/>
      <c r="AH166" s="75"/>
      <c r="AI166" s="74">
        <v>0.30806482556876202</v>
      </c>
      <c r="AJ166" s="74">
        <v>1.3417961162846983</v>
      </c>
      <c r="AK166" s="181">
        <v>0.98111981849262331</v>
      </c>
      <c r="AL166" s="22">
        <f t="shared" si="100"/>
        <v>0</v>
      </c>
      <c r="AM166" s="22">
        <f t="shared" si="101"/>
        <v>0</v>
      </c>
      <c r="AN166" s="163">
        <f t="shared" si="102"/>
        <v>4.9282011214962063E-2</v>
      </c>
      <c r="AO166" s="22">
        <f t="shared" si="69"/>
        <v>0</v>
      </c>
      <c r="AP166" s="22">
        <f t="shared" si="70"/>
        <v>0</v>
      </c>
      <c r="AQ166" s="22">
        <f t="shared" si="71"/>
        <v>0</v>
      </c>
      <c r="AR166" s="163">
        <f t="shared" si="72"/>
        <v>0.15252981786430528</v>
      </c>
      <c r="AS166" s="22">
        <f t="shared" si="73"/>
        <v>0</v>
      </c>
      <c r="AT166" s="22">
        <f t="shared" si="74"/>
        <v>0</v>
      </c>
      <c r="AU166" s="22">
        <f t="shared" si="75"/>
        <v>0</v>
      </c>
      <c r="AV166" s="22">
        <f t="shared" si="76"/>
        <v>0</v>
      </c>
      <c r="AW166" s="22">
        <f t="shared" si="77"/>
        <v>0</v>
      </c>
      <c r="AX166" s="22">
        <f t="shared" si="78"/>
        <v>0</v>
      </c>
      <c r="AY166" s="22">
        <f t="shared" si="79"/>
        <v>0</v>
      </c>
      <c r="AZ166" s="22">
        <f t="shared" si="80"/>
        <v>0</v>
      </c>
      <c r="BA166" s="22">
        <f t="shared" si="81"/>
        <v>0</v>
      </c>
      <c r="BB166" s="183">
        <f t="shared" si="82"/>
        <v>9.3896137961022849E-2</v>
      </c>
      <c r="BC166" s="22">
        <f t="shared" si="83"/>
        <v>1.9531587601398694E-2</v>
      </c>
      <c r="BD166" s="22">
        <f t="shared" si="84"/>
        <v>0</v>
      </c>
      <c r="BE166" s="22">
        <f t="shared" si="85"/>
        <v>2.2079537414973528E-2</v>
      </c>
      <c r="BF166" s="183">
        <f t="shared" si="86"/>
        <v>2.8121103071676715E-2</v>
      </c>
      <c r="BG166" s="183">
        <f t="shared" si="87"/>
        <v>0.2161198911060265</v>
      </c>
      <c r="BH166" s="22">
        <f t="shared" si="88"/>
        <v>0</v>
      </c>
      <c r="BI166" s="22">
        <f t="shared" si="89"/>
        <v>0</v>
      </c>
      <c r="BJ166" s="22">
        <f t="shared" si="90"/>
        <v>0</v>
      </c>
      <c r="BK166" s="22">
        <f t="shared" si="91"/>
        <v>0</v>
      </c>
      <c r="BL166" s="22">
        <f t="shared" si="92"/>
        <v>0</v>
      </c>
      <c r="BM166" s="22">
        <f t="shared" si="93"/>
        <v>0</v>
      </c>
      <c r="BN166" s="22">
        <f t="shared" si="94"/>
        <v>2.5309652489474425E-2</v>
      </c>
      <c r="BO166" s="22">
        <f t="shared" si="95"/>
        <v>0</v>
      </c>
      <c r="BP166" s="22">
        <f t="shared" si="96"/>
        <v>0</v>
      </c>
      <c r="BQ166" s="22">
        <f t="shared" si="97"/>
        <v>4.6032113647958083E-2</v>
      </c>
      <c r="BR166" s="22">
        <f t="shared" si="98"/>
        <v>0.20049582487442896</v>
      </c>
      <c r="BS166" s="183">
        <f t="shared" si="99"/>
        <v>0.14660232275377305</v>
      </c>
    </row>
    <row r="167" spans="1:71" x14ac:dyDescent="0.25">
      <c r="A167" s="72">
        <v>41511</v>
      </c>
      <c r="B167" s="77" t="s">
        <v>271</v>
      </c>
      <c r="C167" s="74">
        <v>13.513245790931785</v>
      </c>
      <c r="D167" s="74">
        <v>0.28368995739655445</v>
      </c>
      <c r="E167" s="75"/>
      <c r="F167" s="252">
        <v>0.45660394042511421</v>
      </c>
      <c r="G167" s="75"/>
      <c r="H167" s="75"/>
      <c r="I167" s="75"/>
      <c r="J167" s="179">
        <v>1.7896726507951668</v>
      </c>
      <c r="K167" s="75"/>
      <c r="L167" s="75"/>
      <c r="M167" s="75"/>
      <c r="N167" s="75"/>
      <c r="O167" s="75"/>
      <c r="P167" s="75"/>
      <c r="Q167" s="75"/>
      <c r="R167" s="75"/>
      <c r="S167" s="75"/>
      <c r="T167" s="181">
        <v>3.2350973456173211</v>
      </c>
      <c r="U167" s="74">
        <v>1.0829157774861832E-2</v>
      </c>
      <c r="V167" s="75"/>
      <c r="W167" s="75"/>
      <c r="X167" s="181">
        <v>0.42469057115796405</v>
      </c>
      <c r="Y167" s="181">
        <v>1.0329717112085275</v>
      </c>
      <c r="Z167" s="75"/>
      <c r="AA167" s="74">
        <v>0.17792197624640232</v>
      </c>
      <c r="AB167" s="75"/>
      <c r="AC167" s="75"/>
      <c r="AD167" s="74">
        <v>2.5992470096627772E-2</v>
      </c>
      <c r="AE167" s="74">
        <v>9.0998294698963353E-2</v>
      </c>
      <c r="AF167" s="74">
        <v>2.6841418813779385</v>
      </c>
      <c r="AG167" s="75"/>
      <c r="AH167" s="74">
        <v>0.41388080766270263</v>
      </c>
      <c r="AI167" s="75"/>
      <c r="AJ167" s="74">
        <v>2.4454797938238131</v>
      </c>
      <c r="AK167" s="181">
        <v>0.44127523264983171</v>
      </c>
      <c r="AL167" s="22">
        <f t="shared" si="100"/>
        <v>2.0993472758922785E-2</v>
      </c>
      <c r="AM167" s="22">
        <f t="shared" si="101"/>
        <v>0</v>
      </c>
      <c r="AN167" s="163">
        <f t="shared" si="102"/>
        <v>3.3789361008405794E-2</v>
      </c>
      <c r="AO167" s="22">
        <f t="shared" si="69"/>
        <v>0</v>
      </c>
      <c r="AP167" s="22">
        <f t="shared" si="70"/>
        <v>0</v>
      </c>
      <c r="AQ167" s="22">
        <f t="shared" si="71"/>
        <v>0</v>
      </c>
      <c r="AR167" s="163">
        <f t="shared" si="72"/>
        <v>0.13243839995836873</v>
      </c>
      <c r="AS167" s="22">
        <f t="shared" si="73"/>
        <v>0</v>
      </c>
      <c r="AT167" s="22">
        <f t="shared" si="74"/>
        <v>0</v>
      </c>
      <c r="AU167" s="22">
        <f t="shared" si="75"/>
        <v>0</v>
      </c>
      <c r="AV167" s="22">
        <f t="shared" si="76"/>
        <v>0</v>
      </c>
      <c r="AW167" s="22">
        <f t="shared" si="77"/>
        <v>0</v>
      </c>
      <c r="AX167" s="22">
        <f t="shared" si="78"/>
        <v>0</v>
      </c>
      <c r="AY167" s="22">
        <f t="shared" si="79"/>
        <v>0</v>
      </c>
      <c r="AZ167" s="22">
        <f t="shared" si="80"/>
        <v>0</v>
      </c>
      <c r="BA167" s="22">
        <f t="shared" si="81"/>
        <v>0</v>
      </c>
      <c r="BB167" s="183">
        <f t="shared" si="82"/>
        <v>0.23940194648041324</v>
      </c>
      <c r="BC167" s="22">
        <f t="shared" si="83"/>
        <v>8.0137355172869406E-4</v>
      </c>
      <c r="BD167" s="22">
        <f t="shared" si="84"/>
        <v>0</v>
      </c>
      <c r="BE167" s="22">
        <f t="shared" si="85"/>
        <v>0</v>
      </c>
      <c r="BF167" s="183">
        <f t="shared" si="86"/>
        <v>3.1427724895151193E-2</v>
      </c>
      <c r="BG167" s="183">
        <f t="shared" si="87"/>
        <v>7.6441421046430938E-2</v>
      </c>
      <c r="BH167" s="22">
        <f t="shared" si="88"/>
        <v>0</v>
      </c>
      <c r="BI167" s="22">
        <f t="shared" si="89"/>
        <v>1.316648708971155E-2</v>
      </c>
      <c r="BJ167" s="22">
        <f t="shared" si="90"/>
        <v>0</v>
      </c>
      <c r="BK167" s="22">
        <f t="shared" si="91"/>
        <v>0</v>
      </c>
      <c r="BL167" s="22">
        <f t="shared" si="92"/>
        <v>1.9234808941365003E-3</v>
      </c>
      <c r="BM167" s="22">
        <f t="shared" si="93"/>
        <v>6.7340072183123293E-3</v>
      </c>
      <c r="BN167" s="22">
        <f t="shared" si="94"/>
        <v>0.19863043438306743</v>
      </c>
      <c r="BO167" s="22">
        <f t="shared" si="95"/>
        <v>0</v>
      </c>
      <c r="BP167" s="22">
        <f t="shared" si="96"/>
        <v>3.0627786548546459E-2</v>
      </c>
      <c r="BQ167" s="22">
        <f t="shared" si="97"/>
        <v>0</v>
      </c>
      <c r="BR167" s="22">
        <f t="shared" si="98"/>
        <v>0.18096909000684938</v>
      </c>
      <c r="BS167" s="183">
        <f t="shared" si="99"/>
        <v>3.2655014159955142E-2</v>
      </c>
    </row>
    <row r="168" spans="1:71" x14ac:dyDescent="0.25">
      <c r="A168" s="72">
        <v>41513</v>
      </c>
      <c r="B168" s="77" t="s">
        <v>272</v>
      </c>
      <c r="C168" s="74">
        <v>18.453779824797135</v>
      </c>
      <c r="D168" s="74">
        <v>0.36981086036550781</v>
      </c>
      <c r="E168" s="75"/>
      <c r="F168" s="252"/>
      <c r="G168" s="75"/>
      <c r="H168" s="75"/>
      <c r="I168" s="75"/>
      <c r="J168" s="179">
        <v>2.0518934609589987</v>
      </c>
      <c r="K168" s="75"/>
      <c r="L168" s="75"/>
      <c r="M168" s="75"/>
      <c r="N168" s="75"/>
      <c r="O168" s="75"/>
      <c r="P168" s="75"/>
      <c r="Q168" s="75"/>
      <c r="R168" s="75"/>
      <c r="S168" s="75"/>
      <c r="T168" s="181">
        <v>6.9172379647550493</v>
      </c>
      <c r="U168" s="74">
        <v>0.15942111851342997</v>
      </c>
      <c r="V168" s="75"/>
      <c r="W168" s="75"/>
      <c r="X168" s="182"/>
      <c r="Y168" s="181">
        <v>2.3131435145821735</v>
      </c>
      <c r="Z168" s="75"/>
      <c r="AA168" s="75"/>
      <c r="AB168" s="75"/>
      <c r="AC168" s="75"/>
      <c r="AD168" s="74">
        <v>1.2103072600594421E-2</v>
      </c>
      <c r="AE168" s="75"/>
      <c r="AF168" s="74">
        <v>1.7622190090523639</v>
      </c>
      <c r="AG168" s="75"/>
      <c r="AH168" s="74">
        <v>1.2832084812695095</v>
      </c>
      <c r="AI168" s="75"/>
      <c r="AJ168" s="74">
        <v>3.5847423426995162</v>
      </c>
      <c r="AK168" s="182"/>
      <c r="AL168" s="22">
        <f t="shared" si="100"/>
        <v>2.0039843537559551E-2</v>
      </c>
      <c r="AM168" s="22">
        <f t="shared" si="101"/>
        <v>0</v>
      </c>
      <c r="AN168" s="163">
        <f t="shared" si="102"/>
        <v>0</v>
      </c>
      <c r="AO168" s="22">
        <f t="shared" si="69"/>
        <v>0</v>
      </c>
      <c r="AP168" s="22">
        <f t="shared" si="70"/>
        <v>0</v>
      </c>
      <c r="AQ168" s="22">
        <f t="shared" si="71"/>
        <v>0</v>
      </c>
      <c r="AR168" s="163">
        <f t="shared" si="72"/>
        <v>0.11119095819067813</v>
      </c>
      <c r="AS168" s="22">
        <f t="shared" si="73"/>
        <v>0</v>
      </c>
      <c r="AT168" s="22">
        <f t="shared" si="74"/>
        <v>0</v>
      </c>
      <c r="AU168" s="22">
        <f t="shared" si="75"/>
        <v>0</v>
      </c>
      <c r="AV168" s="22">
        <f t="shared" si="76"/>
        <v>0</v>
      </c>
      <c r="AW168" s="22">
        <f t="shared" si="77"/>
        <v>0</v>
      </c>
      <c r="AX168" s="22">
        <f t="shared" si="78"/>
        <v>0</v>
      </c>
      <c r="AY168" s="22">
        <f t="shared" si="79"/>
        <v>0</v>
      </c>
      <c r="AZ168" s="22">
        <f t="shared" si="80"/>
        <v>0</v>
      </c>
      <c r="BA168" s="22">
        <f t="shared" si="81"/>
        <v>0</v>
      </c>
      <c r="BB168" s="183">
        <f t="shared" si="82"/>
        <v>0.37484125368506116</v>
      </c>
      <c r="BC168" s="22">
        <f t="shared" si="83"/>
        <v>8.6389411831612369E-3</v>
      </c>
      <c r="BD168" s="22">
        <f t="shared" si="84"/>
        <v>0</v>
      </c>
      <c r="BE168" s="22">
        <f t="shared" si="85"/>
        <v>0</v>
      </c>
      <c r="BF168" s="183">
        <f t="shared" si="86"/>
        <v>0</v>
      </c>
      <c r="BG168" s="183">
        <f t="shared" si="87"/>
        <v>0.12534795237309065</v>
      </c>
      <c r="BH168" s="22">
        <f t="shared" si="88"/>
        <v>0</v>
      </c>
      <c r="BI168" s="22">
        <f t="shared" si="89"/>
        <v>0</v>
      </c>
      <c r="BJ168" s="22">
        <f t="shared" si="90"/>
        <v>0</v>
      </c>
      <c r="BK168" s="22">
        <f t="shared" si="91"/>
        <v>0</v>
      </c>
      <c r="BL168" s="22">
        <f t="shared" si="92"/>
        <v>6.5585873005437074E-4</v>
      </c>
      <c r="BM168" s="22">
        <f t="shared" si="93"/>
        <v>0</v>
      </c>
      <c r="BN168" s="22">
        <f t="shared" si="94"/>
        <v>9.5493661774613464E-2</v>
      </c>
      <c r="BO168" s="22">
        <f t="shared" si="95"/>
        <v>0</v>
      </c>
      <c r="BP168" s="22">
        <f t="shared" si="96"/>
        <v>6.9536349379502552E-2</v>
      </c>
      <c r="BQ168" s="22">
        <f t="shared" si="97"/>
        <v>0</v>
      </c>
      <c r="BR168" s="22">
        <f t="shared" si="98"/>
        <v>0.19425518114627893</v>
      </c>
      <c r="BS168" s="183">
        <f t="shared" si="99"/>
        <v>0</v>
      </c>
    </row>
    <row r="169" spans="1:71" x14ac:dyDescent="0.25">
      <c r="A169" s="72">
        <v>41515</v>
      </c>
      <c r="B169" s="77" t="s">
        <v>273</v>
      </c>
      <c r="C169" s="74">
        <v>17.935114117670416</v>
      </c>
      <c r="D169" s="74">
        <v>0.1794855608502168</v>
      </c>
      <c r="E169" s="75"/>
      <c r="F169" s="252">
        <v>0.99939737421013275</v>
      </c>
      <c r="G169" s="74">
        <v>6.4435020809595317E-2</v>
      </c>
      <c r="H169" s="74">
        <v>5.6894732537828965E-2</v>
      </c>
      <c r="I169" s="75"/>
      <c r="J169" s="179">
        <v>1.6797708288254436</v>
      </c>
      <c r="K169" s="75"/>
      <c r="L169" s="75"/>
      <c r="M169" s="75"/>
      <c r="N169" s="75"/>
      <c r="O169" s="75"/>
      <c r="P169" s="75"/>
      <c r="Q169" s="75"/>
      <c r="R169" s="75"/>
      <c r="S169" s="75"/>
      <c r="T169" s="181">
        <v>2.341994737920384</v>
      </c>
      <c r="U169" s="74">
        <v>6.4381165398770437E-2</v>
      </c>
      <c r="V169" s="75"/>
      <c r="W169" s="74">
        <v>0.32911475524785494</v>
      </c>
      <c r="X169" s="182"/>
      <c r="Y169" s="181">
        <v>1.9430972001061615</v>
      </c>
      <c r="Z169" s="74">
        <v>0.4282775937960881</v>
      </c>
      <c r="AA169" s="74">
        <v>3.1996874646095151E-2</v>
      </c>
      <c r="AB169" s="75"/>
      <c r="AC169" s="75"/>
      <c r="AD169" s="74">
        <v>0.78630363868750641</v>
      </c>
      <c r="AE169" s="75"/>
      <c r="AF169" s="74">
        <v>1.578840819377604</v>
      </c>
      <c r="AG169" s="75"/>
      <c r="AH169" s="74">
        <v>0.64291133050201088</v>
      </c>
      <c r="AI169" s="75"/>
      <c r="AJ169" s="74">
        <v>5.5124253330045878</v>
      </c>
      <c r="AK169" s="181">
        <v>1.295787151750136</v>
      </c>
      <c r="AL169" s="22">
        <f t="shared" si="100"/>
        <v>1.0007494776594713E-2</v>
      </c>
      <c r="AM169" s="22">
        <f t="shared" si="101"/>
        <v>0</v>
      </c>
      <c r="AN169" s="163">
        <f t="shared" si="102"/>
        <v>5.5722944813910325E-2</v>
      </c>
      <c r="AO169" s="22">
        <f t="shared" si="69"/>
        <v>3.5926741467516652E-3</v>
      </c>
      <c r="AP169" s="22">
        <f t="shared" si="70"/>
        <v>3.1722537233133024E-3</v>
      </c>
      <c r="AQ169" s="22">
        <f t="shared" si="71"/>
        <v>0</v>
      </c>
      <c r="AR169" s="163">
        <f t="shared" si="72"/>
        <v>9.3658218052287912E-2</v>
      </c>
      <c r="AS169" s="22">
        <f t="shared" si="73"/>
        <v>0</v>
      </c>
      <c r="AT169" s="22">
        <f t="shared" si="74"/>
        <v>0</v>
      </c>
      <c r="AU169" s="22">
        <f t="shared" si="75"/>
        <v>0</v>
      </c>
      <c r="AV169" s="22">
        <f t="shared" si="76"/>
        <v>0</v>
      </c>
      <c r="AW169" s="22">
        <f t="shared" si="77"/>
        <v>0</v>
      </c>
      <c r="AX169" s="22">
        <f t="shared" si="78"/>
        <v>0</v>
      </c>
      <c r="AY169" s="22">
        <f t="shared" si="79"/>
        <v>0</v>
      </c>
      <c r="AZ169" s="22">
        <f t="shared" si="80"/>
        <v>0</v>
      </c>
      <c r="BA169" s="22">
        <f t="shared" si="81"/>
        <v>0</v>
      </c>
      <c r="BB169" s="183">
        <f t="shared" si="82"/>
        <v>0.13058153533648015</v>
      </c>
      <c r="BC169" s="22">
        <f t="shared" si="83"/>
        <v>3.5896713551066529E-3</v>
      </c>
      <c r="BD169" s="22">
        <f t="shared" si="84"/>
        <v>0</v>
      </c>
      <c r="BE169" s="22">
        <f t="shared" si="85"/>
        <v>1.8350301709181623E-2</v>
      </c>
      <c r="BF169" s="183">
        <f t="shared" si="86"/>
        <v>0</v>
      </c>
      <c r="BG169" s="183">
        <f t="shared" si="87"/>
        <v>0.10834038676072551</v>
      </c>
      <c r="BH169" s="22">
        <f t="shared" si="88"/>
        <v>2.3879278993498638E-2</v>
      </c>
      <c r="BI169" s="22">
        <f t="shared" si="89"/>
        <v>1.7840351857349209E-3</v>
      </c>
      <c r="BJ169" s="22">
        <f t="shared" si="90"/>
        <v>0</v>
      </c>
      <c r="BK169" s="22">
        <f t="shared" si="91"/>
        <v>0</v>
      </c>
      <c r="BL169" s="22">
        <f t="shared" si="92"/>
        <v>4.3841574328919788E-2</v>
      </c>
      <c r="BM169" s="22">
        <f t="shared" si="93"/>
        <v>0</v>
      </c>
      <c r="BN169" s="22">
        <f t="shared" si="94"/>
        <v>8.8030709423926351E-2</v>
      </c>
      <c r="BO169" s="22">
        <f t="shared" si="95"/>
        <v>0</v>
      </c>
      <c r="BP169" s="22">
        <f t="shared" si="96"/>
        <v>3.5846514623990487E-2</v>
      </c>
      <c r="BQ169" s="22">
        <f t="shared" si="97"/>
        <v>0</v>
      </c>
      <c r="BR169" s="22">
        <f t="shared" si="98"/>
        <v>0.30735379194345452</v>
      </c>
      <c r="BS169" s="183">
        <f t="shared" si="99"/>
        <v>7.2248614826123284E-2</v>
      </c>
    </row>
    <row r="170" spans="1:71" x14ac:dyDescent="0.25">
      <c r="A170" s="72">
        <v>41516</v>
      </c>
      <c r="B170" s="77" t="s">
        <v>274</v>
      </c>
      <c r="C170" s="74">
        <v>10.129400093820346</v>
      </c>
      <c r="D170" s="75"/>
      <c r="E170" s="75"/>
      <c r="F170" s="252">
        <v>4.2616580861473588E-2</v>
      </c>
      <c r="G170" s="75"/>
      <c r="H170" s="74">
        <v>0.42130864147192226</v>
      </c>
      <c r="I170" s="75"/>
      <c r="J170" s="179">
        <v>0.20111370914726892</v>
      </c>
      <c r="K170" s="75"/>
      <c r="L170" s="75"/>
      <c r="M170" s="75"/>
      <c r="N170" s="75"/>
      <c r="O170" s="75"/>
      <c r="P170" s="75"/>
      <c r="Q170" s="75"/>
      <c r="R170" s="75"/>
      <c r="S170" s="75"/>
      <c r="T170" s="181">
        <v>1.5760374464606808</v>
      </c>
      <c r="U170" s="74">
        <v>7.4781055629167485E-3</v>
      </c>
      <c r="V170" s="75"/>
      <c r="W170" s="75"/>
      <c r="X170" s="181">
        <v>0.35673907424280871</v>
      </c>
      <c r="Y170" s="181">
        <v>1.7535694074454984</v>
      </c>
      <c r="Z170" s="75"/>
      <c r="AA170" s="75"/>
      <c r="AB170" s="75"/>
      <c r="AC170" s="75"/>
      <c r="AD170" s="75"/>
      <c r="AE170" s="75"/>
      <c r="AF170" s="74">
        <v>0.17044362156654108</v>
      </c>
      <c r="AG170" s="75"/>
      <c r="AH170" s="75"/>
      <c r="AI170" s="75"/>
      <c r="AJ170" s="74">
        <v>3.5503062886640055</v>
      </c>
      <c r="AK170" s="181">
        <v>2.0497872183972268</v>
      </c>
      <c r="AL170" s="22">
        <f t="shared" si="100"/>
        <v>0</v>
      </c>
      <c r="AM170" s="22">
        <f t="shared" si="101"/>
        <v>0</v>
      </c>
      <c r="AN170" s="163">
        <f t="shared" si="102"/>
        <v>4.2072166630551739E-3</v>
      </c>
      <c r="AO170" s="22">
        <f t="shared" si="69"/>
        <v>0</v>
      </c>
      <c r="AP170" s="22">
        <f t="shared" si="70"/>
        <v>4.1592654803807243E-2</v>
      </c>
      <c r="AQ170" s="22">
        <f t="shared" si="71"/>
        <v>0</v>
      </c>
      <c r="AR170" s="163">
        <f t="shared" si="72"/>
        <v>1.9854454092494839E-2</v>
      </c>
      <c r="AS170" s="22">
        <f t="shared" si="73"/>
        <v>0</v>
      </c>
      <c r="AT170" s="22">
        <f t="shared" si="74"/>
        <v>0</v>
      </c>
      <c r="AU170" s="22">
        <f t="shared" si="75"/>
        <v>0</v>
      </c>
      <c r="AV170" s="22">
        <f t="shared" si="76"/>
        <v>0</v>
      </c>
      <c r="AW170" s="22">
        <f t="shared" si="77"/>
        <v>0</v>
      </c>
      <c r="AX170" s="22">
        <f t="shared" si="78"/>
        <v>0</v>
      </c>
      <c r="AY170" s="22">
        <f t="shared" si="79"/>
        <v>0</v>
      </c>
      <c r="AZ170" s="22">
        <f t="shared" si="80"/>
        <v>0</v>
      </c>
      <c r="BA170" s="22">
        <f t="shared" si="81"/>
        <v>0</v>
      </c>
      <c r="BB170" s="183">
        <f t="shared" si="82"/>
        <v>0.15559040336674784</v>
      </c>
      <c r="BC170" s="22">
        <f t="shared" si="83"/>
        <v>7.3825749734961362E-4</v>
      </c>
      <c r="BD170" s="22">
        <f t="shared" si="84"/>
        <v>0</v>
      </c>
      <c r="BE170" s="22">
        <f t="shared" si="85"/>
        <v>0</v>
      </c>
      <c r="BF170" s="183">
        <f t="shared" si="86"/>
        <v>3.5218183795548266E-2</v>
      </c>
      <c r="BG170" s="183">
        <f t="shared" si="87"/>
        <v>0.17311680762963452</v>
      </c>
      <c r="BH170" s="22">
        <f t="shared" si="88"/>
        <v>0</v>
      </c>
      <c r="BI170" s="22">
        <f t="shared" si="89"/>
        <v>0</v>
      </c>
      <c r="BJ170" s="22">
        <f t="shared" si="90"/>
        <v>0</v>
      </c>
      <c r="BK170" s="22">
        <f t="shared" si="91"/>
        <v>0</v>
      </c>
      <c r="BL170" s="22">
        <f t="shared" si="92"/>
        <v>0</v>
      </c>
      <c r="BM170" s="22">
        <f t="shared" si="93"/>
        <v>0</v>
      </c>
      <c r="BN170" s="22">
        <f t="shared" si="94"/>
        <v>1.6826625465265591E-2</v>
      </c>
      <c r="BO170" s="22">
        <f t="shared" si="95"/>
        <v>0</v>
      </c>
      <c r="BP170" s="22">
        <f t="shared" si="96"/>
        <v>0</v>
      </c>
      <c r="BQ170" s="22">
        <f t="shared" si="97"/>
        <v>0</v>
      </c>
      <c r="BR170" s="22">
        <f t="shared" si="98"/>
        <v>0.35049521746405748</v>
      </c>
      <c r="BS170" s="183">
        <f t="shared" si="99"/>
        <v>0.20236017922203933</v>
      </c>
    </row>
    <row r="171" spans="1:71" x14ac:dyDescent="0.25">
      <c r="A171" s="72">
        <v>41518</v>
      </c>
      <c r="B171" s="77" t="s">
        <v>275</v>
      </c>
      <c r="C171" s="74">
        <v>13.054339653168638</v>
      </c>
      <c r="D171" s="75"/>
      <c r="E171" s="74">
        <v>8.8226459649938277E-2</v>
      </c>
      <c r="F171" s="252">
        <v>0.65201692214680251</v>
      </c>
      <c r="G171" s="75"/>
      <c r="H171" s="75"/>
      <c r="I171" s="74">
        <v>2.3793045638409449E-2</v>
      </c>
      <c r="J171" s="179">
        <v>1.383521718943717</v>
      </c>
      <c r="K171" s="75"/>
      <c r="L171" s="75"/>
      <c r="M171" s="75"/>
      <c r="N171" s="75"/>
      <c r="O171" s="75"/>
      <c r="P171" s="75"/>
      <c r="Q171" s="75"/>
      <c r="R171" s="75"/>
      <c r="S171" s="75"/>
      <c r="T171" s="181">
        <v>1.3937388721955699</v>
      </c>
      <c r="U171" s="74">
        <v>1.3127205678896947E-2</v>
      </c>
      <c r="V171" s="75"/>
      <c r="W171" s="75"/>
      <c r="X171" s="181">
        <v>0.49613987934075676</v>
      </c>
      <c r="Y171" s="181">
        <v>0.65133575926284293</v>
      </c>
      <c r="Z171" s="75"/>
      <c r="AA171" s="74">
        <v>0.2629172683554179</v>
      </c>
      <c r="AB171" s="75"/>
      <c r="AC171" s="75"/>
      <c r="AD171" s="74">
        <v>4.1310228967393215E-3</v>
      </c>
      <c r="AE171" s="75"/>
      <c r="AF171" s="74">
        <v>3.3802698688945751</v>
      </c>
      <c r="AG171" s="75"/>
      <c r="AH171" s="75"/>
      <c r="AI171" s="75"/>
      <c r="AJ171" s="74">
        <v>4.705121630164963</v>
      </c>
      <c r="AK171" s="182"/>
      <c r="AL171" s="22">
        <f t="shared" si="100"/>
        <v>0</v>
      </c>
      <c r="AM171" s="22">
        <f t="shared" si="101"/>
        <v>6.7584008072383355E-3</v>
      </c>
      <c r="AN171" s="163">
        <f t="shared" si="102"/>
        <v>4.9946373349382019E-2</v>
      </c>
      <c r="AO171" s="22">
        <f t="shared" si="69"/>
        <v>0</v>
      </c>
      <c r="AP171" s="22">
        <f t="shared" si="70"/>
        <v>0</v>
      </c>
      <c r="AQ171" s="22">
        <f t="shared" si="71"/>
        <v>1.822615794482891E-3</v>
      </c>
      <c r="AR171" s="163">
        <f t="shared" si="72"/>
        <v>0.10598174673721625</v>
      </c>
      <c r="AS171" s="22">
        <f t="shared" si="73"/>
        <v>0</v>
      </c>
      <c r="AT171" s="22">
        <f t="shared" si="74"/>
        <v>0</v>
      </c>
      <c r="AU171" s="22">
        <f t="shared" si="75"/>
        <v>0</v>
      </c>
      <c r="AV171" s="22">
        <f t="shared" si="76"/>
        <v>0</v>
      </c>
      <c r="AW171" s="22">
        <f t="shared" si="77"/>
        <v>0</v>
      </c>
      <c r="AX171" s="22">
        <f t="shared" si="78"/>
        <v>0</v>
      </c>
      <c r="AY171" s="22">
        <f t="shared" si="79"/>
        <v>0</v>
      </c>
      <c r="AZ171" s="22">
        <f t="shared" si="80"/>
        <v>0</v>
      </c>
      <c r="BA171" s="22">
        <f t="shared" si="81"/>
        <v>0</v>
      </c>
      <c r="BB171" s="183">
        <f t="shared" si="82"/>
        <v>0.10676441009080632</v>
      </c>
      <c r="BC171" s="22">
        <f t="shared" si="83"/>
        <v>1.0055817473471843E-3</v>
      </c>
      <c r="BD171" s="22">
        <f t="shared" si="84"/>
        <v>0</v>
      </c>
      <c r="BE171" s="22">
        <f t="shared" si="85"/>
        <v>0</v>
      </c>
      <c r="BF171" s="183">
        <f t="shared" si="86"/>
        <v>3.8005743110899576E-2</v>
      </c>
      <c r="BG171" s="183">
        <f t="shared" si="87"/>
        <v>4.9894194311448509E-2</v>
      </c>
      <c r="BH171" s="22">
        <f t="shared" si="88"/>
        <v>0</v>
      </c>
      <c r="BI171" s="22">
        <f t="shared" si="89"/>
        <v>2.0140219677186124E-2</v>
      </c>
      <c r="BJ171" s="22">
        <f t="shared" si="90"/>
        <v>0</v>
      </c>
      <c r="BK171" s="22">
        <f t="shared" si="91"/>
        <v>0</v>
      </c>
      <c r="BL171" s="22">
        <f t="shared" si="92"/>
        <v>3.1644824682776004E-4</v>
      </c>
      <c r="BM171" s="22">
        <f t="shared" si="93"/>
        <v>0</v>
      </c>
      <c r="BN171" s="22">
        <f t="shared" si="94"/>
        <v>0.25893840352729719</v>
      </c>
      <c r="BO171" s="22">
        <f t="shared" si="95"/>
        <v>0</v>
      </c>
      <c r="BP171" s="22">
        <f t="shared" si="96"/>
        <v>0</v>
      </c>
      <c r="BQ171" s="22">
        <f t="shared" si="97"/>
        <v>0</v>
      </c>
      <c r="BR171" s="22">
        <f t="shared" si="98"/>
        <v>0.36042586259986786</v>
      </c>
      <c r="BS171" s="183">
        <f t="shared" si="99"/>
        <v>0</v>
      </c>
    </row>
    <row r="172" spans="1:71" s="195" customFormat="1" x14ac:dyDescent="0.25">
      <c r="A172" s="196">
        <v>41521</v>
      </c>
      <c r="B172" s="197" t="s">
        <v>276</v>
      </c>
      <c r="C172" s="198">
        <v>30.480166846938928</v>
      </c>
      <c r="D172" s="75"/>
      <c r="E172" s="74">
        <v>1.7239425143996675E-2</v>
      </c>
      <c r="F172" s="199">
        <v>1.5953612078872728</v>
      </c>
      <c r="G172" s="75"/>
      <c r="H172" s="75"/>
      <c r="I172" s="75"/>
      <c r="J172" s="200">
        <v>2.7145657880816647</v>
      </c>
      <c r="K172" s="75"/>
      <c r="L172" s="75"/>
      <c r="M172" s="75"/>
      <c r="N172" s="75"/>
      <c r="O172" s="75"/>
      <c r="P172" s="75"/>
      <c r="Q172" s="75"/>
      <c r="R172" s="75"/>
      <c r="S172" s="75"/>
      <c r="T172" s="201">
        <v>6.8614743371619316</v>
      </c>
      <c r="U172" s="74">
        <v>0.12472222453950682</v>
      </c>
      <c r="V172" s="75"/>
      <c r="W172" s="74">
        <v>0.56967614928023136</v>
      </c>
      <c r="X172" s="201">
        <v>2.0817420512999663</v>
      </c>
      <c r="Y172" s="201">
        <v>2.6253118857981401</v>
      </c>
      <c r="Z172" s="75"/>
      <c r="AA172" s="74">
        <v>0.87093639607426143</v>
      </c>
      <c r="AB172" s="75"/>
      <c r="AC172" s="75"/>
      <c r="AD172" s="74">
        <v>1.3634569853087079E-2</v>
      </c>
      <c r="AE172" s="75"/>
      <c r="AF172" s="198">
        <v>2.2174959063136859</v>
      </c>
      <c r="AG172" s="75"/>
      <c r="AH172" s="198">
        <v>0.2490353760988919</v>
      </c>
      <c r="AI172" s="74">
        <v>0.14018758509290172</v>
      </c>
      <c r="AJ172" s="198">
        <v>7.3897351891231464</v>
      </c>
      <c r="AK172" s="201">
        <v>3.0090487551902587</v>
      </c>
      <c r="AL172" s="22">
        <f t="shared" si="100"/>
        <v>0</v>
      </c>
      <c r="AM172" s="22">
        <f t="shared" si="101"/>
        <v>5.6559484173978507E-4</v>
      </c>
      <c r="AN172" s="203">
        <f t="shared" si="102"/>
        <v>5.2340960464509118E-2</v>
      </c>
      <c r="AO172" s="22">
        <f t="shared" si="69"/>
        <v>0</v>
      </c>
      <c r="AP172" s="22">
        <f t="shared" si="70"/>
        <v>0</v>
      </c>
      <c r="AQ172" s="22">
        <f t="shared" si="71"/>
        <v>0</v>
      </c>
      <c r="AR172" s="203">
        <f t="shared" si="72"/>
        <v>8.9060069838636152E-2</v>
      </c>
      <c r="AS172" s="22">
        <f t="shared" si="73"/>
        <v>0</v>
      </c>
      <c r="AT172" s="22">
        <f t="shared" si="74"/>
        <v>0</v>
      </c>
      <c r="AU172" s="22">
        <f t="shared" si="75"/>
        <v>0</v>
      </c>
      <c r="AV172" s="22">
        <f t="shared" si="76"/>
        <v>0</v>
      </c>
      <c r="AW172" s="22">
        <f t="shared" si="77"/>
        <v>0</v>
      </c>
      <c r="AX172" s="22">
        <f t="shared" si="78"/>
        <v>0</v>
      </c>
      <c r="AY172" s="22">
        <f t="shared" si="79"/>
        <v>0</v>
      </c>
      <c r="AZ172" s="22">
        <f t="shared" si="80"/>
        <v>0</v>
      </c>
      <c r="BA172" s="22">
        <f t="shared" si="81"/>
        <v>0</v>
      </c>
      <c r="BB172" s="204">
        <f t="shared" si="82"/>
        <v>0.22511275517676554</v>
      </c>
      <c r="BC172" s="22">
        <f t="shared" si="83"/>
        <v>4.091914101580202E-3</v>
      </c>
      <c r="BD172" s="22">
        <f t="shared" si="84"/>
        <v>0</v>
      </c>
      <c r="BE172" s="22">
        <f t="shared" si="85"/>
        <v>1.8690060068927827E-2</v>
      </c>
      <c r="BF172" s="204">
        <f t="shared" si="86"/>
        <v>6.8298249866996091E-2</v>
      </c>
      <c r="BG172" s="204">
        <f t="shared" si="87"/>
        <v>8.6131808233910451E-2</v>
      </c>
      <c r="BH172" s="22">
        <f t="shared" si="88"/>
        <v>0</v>
      </c>
      <c r="BI172" s="22">
        <f t="shared" si="89"/>
        <v>2.8573872329761465E-2</v>
      </c>
      <c r="BJ172" s="22">
        <f t="shared" si="90"/>
        <v>0</v>
      </c>
      <c r="BK172" s="22">
        <f t="shared" si="91"/>
        <v>0</v>
      </c>
      <c r="BL172" s="22">
        <f t="shared" si="92"/>
        <v>4.4732595859974336E-4</v>
      </c>
      <c r="BM172" s="22">
        <f t="shared" si="93"/>
        <v>0</v>
      </c>
      <c r="BN172" s="205">
        <f t="shared" si="94"/>
        <v>7.2752092121056877E-2</v>
      </c>
      <c r="BO172" s="22">
        <f t="shared" si="95"/>
        <v>0</v>
      </c>
      <c r="BP172" s="205">
        <f t="shared" si="96"/>
        <v>8.1704072470949081E-3</v>
      </c>
      <c r="BQ172" s="22">
        <f t="shared" si="97"/>
        <v>4.5993050430752627E-3</v>
      </c>
      <c r="BR172" s="205">
        <f t="shared" si="98"/>
        <v>0.24244405308645092</v>
      </c>
      <c r="BS172" s="204">
        <f t="shared" si="99"/>
        <v>9.8721531620895669E-2</v>
      </c>
    </row>
    <row r="173" spans="1:71" x14ac:dyDescent="0.25">
      <c r="A173" s="72">
        <v>41601</v>
      </c>
      <c r="B173" s="77" t="s">
        <v>277</v>
      </c>
      <c r="C173" s="74">
        <v>14.400084352161265</v>
      </c>
      <c r="D173" s="74">
        <v>0.24517025501217962</v>
      </c>
      <c r="E173" s="75"/>
      <c r="F173" s="252">
        <v>2.6312141279551078</v>
      </c>
      <c r="G173" s="75"/>
      <c r="H173" s="75"/>
      <c r="I173" s="75"/>
      <c r="J173" s="179">
        <v>0.33297588435811165</v>
      </c>
      <c r="K173" s="74">
        <v>0.69305356689782016</v>
      </c>
      <c r="L173" s="74">
        <v>0.10904213116805958</v>
      </c>
      <c r="M173" s="74">
        <v>0.20682868976354479</v>
      </c>
      <c r="N173" s="74">
        <v>8.1406810455402472E-3</v>
      </c>
      <c r="O173" s="75"/>
      <c r="P173" s="74">
        <v>5.2424059529800129E-2</v>
      </c>
      <c r="Q173" s="74">
        <v>2.9829428929837285E-2</v>
      </c>
      <c r="R173" s="75"/>
      <c r="S173" s="75"/>
      <c r="T173" s="181">
        <v>1.7782724429233794</v>
      </c>
      <c r="U173" s="74">
        <v>0.147421333798881</v>
      </c>
      <c r="V173" s="75"/>
      <c r="W173" s="75"/>
      <c r="X173" s="181">
        <v>0.77796729272253262</v>
      </c>
      <c r="Y173" s="181">
        <v>0.77318832557014439</v>
      </c>
      <c r="Z173" s="74">
        <v>4.9395580064094134E-2</v>
      </c>
      <c r="AA173" s="74">
        <v>0.38922810925570106</v>
      </c>
      <c r="AB173" s="75"/>
      <c r="AC173" s="75"/>
      <c r="AD173" s="74">
        <v>0.17620572539944848</v>
      </c>
      <c r="AE173" s="75"/>
      <c r="AF173" s="74">
        <v>1.1887113883465201</v>
      </c>
      <c r="AG173" s="75"/>
      <c r="AH173" s="74">
        <v>1.9991610107216392E-4</v>
      </c>
      <c r="AI173" s="74">
        <v>2.2725713633404157</v>
      </c>
      <c r="AJ173" s="74">
        <v>2.5382440499790722</v>
      </c>
      <c r="AK173" s="182"/>
      <c r="AL173" s="22">
        <f t="shared" si="100"/>
        <v>1.7025612421178823E-2</v>
      </c>
      <c r="AM173" s="22">
        <f t="shared" si="101"/>
        <v>0</v>
      </c>
      <c r="AN173" s="163">
        <f t="shared" si="102"/>
        <v>0.18272213298251944</v>
      </c>
      <c r="AO173" s="22">
        <f t="shared" si="69"/>
        <v>0</v>
      </c>
      <c r="AP173" s="22">
        <f t="shared" si="70"/>
        <v>0</v>
      </c>
      <c r="AQ173" s="22">
        <f t="shared" si="71"/>
        <v>0</v>
      </c>
      <c r="AR173" s="163">
        <f t="shared" si="72"/>
        <v>2.3123189851880024E-2</v>
      </c>
      <c r="AS173" s="22">
        <f t="shared" si="73"/>
        <v>4.8128437997226173E-2</v>
      </c>
      <c r="AT173" s="22">
        <f t="shared" si="74"/>
        <v>7.5723258629171704E-3</v>
      </c>
      <c r="AU173" s="22">
        <f t="shared" si="75"/>
        <v>1.4363019320265477E-2</v>
      </c>
      <c r="AV173" s="22">
        <f t="shared" si="76"/>
        <v>5.653217610713814E-4</v>
      </c>
      <c r="AW173" s="22">
        <f t="shared" si="77"/>
        <v>0</v>
      </c>
      <c r="AX173" s="22">
        <f t="shared" si="78"/>
        <v>3.6405383640639557E-3</v>
      </c>
      <c r="AY173" s="22">
        <f t="shared" si="79"/>
        <v>2.0714759858583938E-3</v>
      </c>
      <c r="AZ173" s="22">
        <f t="shared" si="80"/>
        <v>0</v>
      </c>
      <c r="BA173" s="22">
        <f t="shared" si="81"/>
        <v>0</v>
      </c>
      <c r="BB173" s="183">
        <f t="shared" si="82"/>
        <v>0.12349041848886698</v>
      </c>
      <c r="BC173" s="22">
        <f t="shared" si="83"/>
        <v>1.0237532655616353E-2</v>
      </c>
      <c r="BD173" s="22">
        <f t="shared" si="84"/>
        <v>0</v>
      </c>
      <c r="BE173" s="22">
        <f t="shared" si="85"/>
        <v>0</v>
      </c>
      <c r="BF173" s="183">
        <f t="shared" si="86"/>
        <v>5.4025189970902492E-2</v>
      </c>
      <c r="BG173" s="183">
        <f t="shared" si="87"/>
        <v>5.369331919601561E-2</v>
      </c>
      <c r="BH173" s="22">
        <f t="shared" si="88"/>
        <v>3.430228522007269E-3</v>
      </c>
      <c r="BI173" s="22">
        <f t="shared" si="89"/>
        <v>2.7029571475897851E-2</v>
      </c>
      <c r="BJ173" s="22">
        <f t="shared" si="90"/>
        <v>0</v>
      </c>
      <c r="BK173" s="22">
        <f t="shared" si="91"/>
        <v>0</v>
      </c>
      <c r="BL173" s="22">
        <f t="shared" si="92"/>
        <v>1.2236437029829086E-2</v>
      </c>
      <c r="BM173" s="22">
        <f t="shared" si="93"/>
        <v>0</v>
      </c>
      <c r="BN173" s="22">
        <f t="shared" si="94"/>
        <v>8.2548918414364028E-2</v>
      </c>
      <c r="BO173" s="22">
        <f t="shared" si="95"/>
        <v>0</v>
      </c>
      <c r="BP173" s="22">
        <f t="shared" si="96"/>
        <v>1.3882981250881293E-5</v>
      </c>
      <c r="BQ173" s="22">
        <f t="shared" si="97"/>
        <v>0.15781653133159129</v>
      </c>
      <c r="BR173" s="22">
        <f t="shared" si="98"/>
        <v>0.17626591538667724</v>
      </c>
      <c r="BS173" s="183">
        <f t="shared" si="99"/>
        <v>0</v>
      </c>
    </row>
    <row r="174" spans="1:71" x14ac:dyDescent="0.25">
      <c r="A174" s="72">
        <v>41602</v>
      </c>
      <c r="B174" s="77" t="s">
        <v>278</v>
      </c>
      <c r="C174" s="74">
        <v>15.995343622531667</v>
      </c>
      <c r="D174" s="74">
        <v>0.10901613520957985</v>
      </c>
      <c r="E174" s="75"/>
      <c r="F174" s="252">
        <v>3.7111572985501877</v>
      </c>
      <c r="G174" s="74">
        <v>0.15594583703996034</v>
      </c>
      <c r="H174" s="75"/>
      <c r="I174" s="75"/>
      <c r="J174" s="179">
        <v>0.59395273484447519</v>
      </c>
      <c r="K174" s="75"/>
      <c r="L174" s="75"/>
      <c r="M174" s="74">
        <v>1.6173612475972063E-3</v>
      </c>
      <c r="N174" s="74">
        <v>1.9973755107040238E-4</v>
      </c>
      <c r="O174" s="75"/>
      <c r="P174" s="75"/>
      <c r="Q174" s="75"/>
      <c r="R174" s="75"/>
      <c r="S174" s="75"/>
      <c r="T174" s="181">
        <v>2.2082578475651253</v>
      </c>
      <c r="U174" s="74">
        <v>3.4070125079717246E-2</v>
      </c>
      <c r="V174" s="75"/>
      <c r="W174" s="75"/>
      <c r="X174" s="181">
        <v>1.7513615218032199</v>
      </c>
      <c r="Y174" s="181">
        <v>0.53310576741344584</v>
      </c>
      <c r="Z174" s="74">
        <v>0.20467363402666314</v>
      </c>
      <c r="AA174" s="74">
        <v>5.8123092978243335E-2</v>
      </c>
      <c r="AB174" s="75"/>
      <c r="AC174" s="75"/>
      <c r="AD174" s="75"/>
      <c r="AE174" s="75"/>
      <c r="AF174" s="74">
        <v>1.7933534923475019</v>
      </c>
      <c r="AG174" s="75"/>
      <c r="AH174" s="74">
        <v>0.12653025715540531</v>
      </c>
      <c r="AI174" s="74">
        <v>2.3916829560688444</v>
      </c>
      <c r="AJ174" s="74">
        <v>2.3222958236506326</v>
      </c>
      <c r="AK174" s="182"/>
      <c r="AL174" s="22">
        <f t="shared" si="100"/>
        <v>6.8154919195368476E-3</v>
      </c>
      <c r="AM174" s="22">
        <f t="shared" si="101"/>
        <v>0</v>
      </c>
      <c r="AN174" s="163">
        <f t="shared" si="102"/>
        <v>0.23201485295523788</v>
      </c>
      <c r="AO174" s="22">
        <f t="shared" si="69"/>
        <v>9.7494521355758115E-3</v>
      </c>
      <c r="AP174" s="22">
        <f t="shared" si="70"/>
        <v>0</v>
      </c>
      <c r="AQ174" s="22">
        <f t="shared" si="71"/>
        <v>0</v>
      </c>
      <c r="AR174" s="163">
        <f t="shared" si="72"/>
        <v>3.7132852463876424E-2</v>
      </c>
      <c r="AS174" s="22">
        <f t="shared" si="73"/>
        <v>0</v>
      </c>
      <c r="AT174" s="22">
        <f t="shared" si="74"/>
        <v>0</v>
      </c>
      <c r="AU174" s="22">
        <f t="shared" si="75"/>
        <v>1.0111450468115781E-4</v>
      </c>
      <c r="AV174" s="22">
        <f t="shared" si="76"/>
        <v>1.2487231020723069E-5</v>
      </c>
      <c r="AW174" s="22">
        <f t="shared" si="77"/>
        <v>0</v>
      </c>
      <c r="AX174" s="22">
        <f t="shared" si="78"/>
        <v>0</v>
      </c>
      <c r="AY174" s="22">
        <f t="shared" si="79"/>
        <v>0</v>
      </c>
      <c r="AZ174" s="22">
        <f t="shared" si="80"/>
        <v>0</v>
      </c>
      <c r="BA174" s="22">
        <f t="shared" si="81"/>
        <v>0</v>
      </c>
      <c r="BB174" s="183">
        <f t="shared" si="82"/>
        <v>0.13805629311110806</v>
      </c>
      <c r="BC174" s="22">
        <f t="shared" si="83"/>
        <v>2.1300026985181316E-3</v>
      </c>
      <c r="BD174" s="22">
        <f t="shared" si="84"/>
        <v>0</v>
      </c>
      <c r="BE174" s="22">
        <f t="shared" si="85"/>
        <v>0</v>
      </c>
      <c r="BF174" s="183">
        <f t="shared" si="86"/>
        <v>0.10949195985612857</v>
      </c>
      <c r="BG174" s="183">
        <f t="shared" si="87"/>
        <v>3.3328809933316599E-2</v>
      </c>
      <c r="BH174" s="22">
        <f t="shared" si="88"/>
        <v>1.2795826013912687E-2</v>
      </c>
      <c r="BI174" s="22">
        <f t="shared" si="89"/>
        <v>3.6337508183549652E-3</v>
      </c>
      <c r="BJ174" s="22">
        <f t="shared" si="90"/>
        <v>0</v>
      </c>
      <c r="BK174" s="22">
        <f t="shared" si="91"/>
        <v>0</v>
      </c>
      <c r="BL174" s="22">
        <f t="shared" si="92"/>
        <v>0</v>
      </c>
      <c r="BM174" s="22">
        <f t="shared" si="93"/>
        <v>0</v>
      </c>
      <c r="BN174" s="22">
        <f t="shared" si="94"/>
        <v>0.1121172220283729</v>
      </c>
      <c r="BO174" s="22">
        <f t="shared" si="95"/>
        <v>0</v>
      </c>
      <c r="BP174" s="22">
        <f t="shared" si="96"/>
        <v>7.9104431978047531E-3</v>
      </c>
      <c r="BQ174" s="22">
        <f t="shared" si="97"/>
        <v>0.14952369967843801</v>
      </c>
      <c r="BR174" s="22">
        <f t="shared" si="98"/>
        <v>0.14518574145411639</v>
      </c>
      <c r="BS174" s="183">
        <f t="shared" si="99"/>
        <v>0</v>
      </c>
    </row>
    <row r="175" spans="1:71" x14ac:dyDescent="0.25">
      <c r="A175" s="72">
        <v>41605</v>
      </c>
      <c r="B175" s="77" t="s">
        <v>279</v>
      </c>
      <c r="C175" s="74">
        <v>52.621904341154647</v>
      </c>
      <c r="D175" s="74">
        <v>1.8514764846146623</v>
      </c>
      <c r="E175" s="75"/>
      <c r="F175" s="199">
        <v>5.8451124248501962</v>
      </c>
      <c r="G175" s="75"/>
      <c r="H175" s="75"/>
      <c r="I175" s="75"/>
      <c r="J175" s="179">
        <v>1.9490481404814577</v>
      </c>
      <c r="K175" s="75"/>
      <c r="L175" s="75"/>
      <c r="M175" s="75"/>
      <c r="N175" s="74">
        <v>8.8334920560196553E-2</v>
      </c>
      <c r="O175" s="75"/>
      <c r="P175" s="75"/>
      <c r="Q175" s="75"/>
      <c r="R175" s="75"/>
      <c r="S175" s="75"/>
      <c r="T175" s="181">
        <v>5.0278441445609428</v>
      </c>
      <c r="U175" s="74">
        <v>0.14148343499653843</v>
      </c>
      <c r="V175" s="75"/>
      <c r="W175" s="75"/>
      <c r="X175" s="181">
        <v>6.2564482637768064</v>
      </c>
      <c r="Y175" s="181">
        <v>9.3965042870848769</v>
      </c>
      <c r="Z175" s="74">
        <v>0.12968880634088814</v>
      </c>
      <c r="AA175" s="74">
        <v>0.55060565093674951</v>
      </c>
      <c r="AB175" s="75"/>
      <c r="AC175" s="75"/>
      <c r="AD175" s="74">
        <v>5.3461820047168075E-2</v>
      </c>
      <c r="AE175" s="74">
        <v>0.4704966035162208</v>
      </c>
      <c r="AF175" s="74">
        <v>6.5240496495902667</v>
      </c>
      <c r="AG175" s="75"/>
      <c r="AH175" s="74">
        <v>0.53343506314777556</v>
      </c>
      <c r="AI175" s="74">
        <v>0.39813898048001067</v>
      </c>
      <c r="AJ175" s="74">
        <v>12.841703002581175</v>
      </c>
      <c r="AK175" s="181">
        <v>0.56407266358872343</v>
      </c>
      <c r="AL175" s="22">
        <f t="shared" si="100"/>
        <v>3.5184520738954998E-2</v>
      </c>
      <c r="AM175" s="22">
        <f t="shared" si="101"/>
        <v>0</v>
      </c>
      <c r="AN175" s="163">
        <f t="shared" si="102"/>
        <v>0.11107755407245566</v>
      </c>
      <c r="AO175" s="22">
        <f t="shared" si="69"/>
        <v>0</v>
      </c>
      <c r="AP175" s="22">
        <f t="shared" si="70"/>
        <v>0</v>
      </c>
      <c r="AQ175" s="22">
        <f t="shared" si="71"/>
        <v>0</v>
      </c>
      <c r="AR175" s="163">
        <f t="shared" si="72"/>
        <v>3.7038723035288205E-2</v>
      </c>
      <c r="AS175" s="22">
        <f t="shared" si="73"/>
        <v>0</v>
      </c>
      <c r="AT175" s="22">
        <f t="shared" si="74"/>
        <v>0</v>
      </c>
      <c r="AU175" s="22">
        <f t="shared" si="75"/>
        <v>0</v>
      </c>
      <c r="AV175" s="22">
        <f t="shared" si="76"/>
        <v>1.6786720599754382E-3</v>
      </c>
      <c r="AW175" s="22">
        <f t="shared" si="77"/>
        <v>0</v>
      </c>
      <c r="AX175" s="22">
        <f t="shared" si="78"/>
        <v>0</v>
      </c>
      <c r="AY175" s="22">
        <f t="shared" si="79"/>
        <v>0</v>
      </c>
      <c r="AZ175" s="22">
        <f t="shared" si="80"/>
        <v>0</v>
      </c>
      <c r="BA175" s="22">
        <f t="shared" si="81"/>
        <v>0</v>
      </c>
      <c r="BB175" s="183">
        <f t="shared" si="82"/>
        <v>9.5546601885875784E-2</v>
      </c>
      <c r="BC175" s="22">
        <f t="shared" si="83"/>
        <v>2.6886794913251882E-3</v>
      </c>
      <c r="BD175" s="22">
        <f t="shared" si="84"/>
        <v>0</v>
      </c>
      <c r="BE175" s="22">
        <f t="shared" si="85"/>
        <v>0</v>
      </c>
      <c r="BF175" s="183">
        <f t="shared" si="86"/>
        <v>0.1188943718801098</v>
      </c>
      <c r="BG175" s="183">
        <f t="shared" si="87"/>
        <v>0.17856640508800509</v>
      </c>
      <c r="BH175" s="22">
        <f t="shared" si="88"/>
        <v>2.4645403461664695E-3</v>
      </c>
      <c r="BI175" s="22">
        <f t="shared" si="89"/>
        <v>1.0463430729665376E-2</v>
      </c>
      <c r="BJ175" s="22">
        <f t="shared" si="90"/>
        <v>0</v>
      </c>
      <c r="BK175" s="22">
        <f t="shared" si="91"/>
        <v>0</v>
      </c>
      <c r="BL175" s="22">
        <f t="shared" si="92"/>
        <v>1.0159613323867591E-3</v>
      </c>
      <c r="BM175" s="22">
        <f t="shared" si="93"/>
        <v>8.9410789937576195E-3</v>
      </c>
      <c r="BN175" s="22">
        <f t="shared" si="94"/>
        <v>0.12397973298902303</v>
      </c>
      <c r="BO175" s="22">
        <f t="shared" si="95"/>
        <v>0</v>
      </c>
      <c r="BP175" s="22">
        <f t="shared" si="96"/>
        <v>1.013712958180773E-2</v>
      </c>
      <c r="BQ175" s="22">
        <f t="shared" si="97"/>
        <v>7.5660313982334011E-3</v>
      </c>
      <c r="BR175" s="22">
        <f t="shared" si="98"/>
        <v>0.24403721536428521</v>
      </c>
      <c r="BS175" s="183">
        <f t="shared" si="99"/>
        <v>1.0719351012684127E-2</v>
      </c>
    </row>
    <row r="176" spans="1:71" x14ac:dyDescent="0.25">
      <c r="A176" s="72">
        <v>41607</v>
      </c>
      <c r="B176" s="77" t="s">
        <v>280</v>
      </c>
      <c r="C176" s="74">
        <v>1.461052545540479</v>
      </c>
      <c r="D176" s="75"/>
      <c r="E176" s="75"/>
      <c r="F176" s="252">
        <v>0.17952550791462429</v>
      </c>
      <c r="G176" s="74">
        <v>0.18303145963113424</v>
      </c>
      <c r="H176" s="75"/>
      <c r="I176" s="75"/>
      <c r="J176" s="179">
        <v>9.2918698684849185E-2</v>
      </c>
      <c r="K176" s="75"/>
      <c r="L176" s="75"/>
      <c r="M176" s="75"/>
      <c r="N176" s="75"/>
      <c r="O176" s="75"/>
      <c r="P176" s="75"/>
      <c r="Q176" s="75"/>
      <c r="R176" s="75"/>
      <c r="S176" s="75"/>
      <c r="T176" s="182"/>
      <c r="U176" s="75"/>
      <c r="V176" s="75"/>
      <c r="W176" s="75"/>
      <c r="X176" s="182"/>
      <c r="Y176" s="181">
        <v>2.5289365190275491E-2</v>
      </c>
      <c r="Z176" s="75"/>
      <c r="AA176" s="75"/>
      <c r="AB176" s="75"/>
      <c r="AC176" s="75"/>
      <c r="AD176" s="75"/>
      <c r="AE176" s="75"/>
      <c r="AF176" s="74">
        <v>0.37003342745795981</v>
      </c>
      <c r="AG176" s="75"/>
      <c r="AH176" s="74">
        <v>0.25937303293137759</v>
      </c>
      <c r="AI176" s="74">
        <v>7.5709475012593159E-3</v>
      </c>
      <c r="AJ176" s="74">
        <v>0.34331010622899882</v>
      </c>
      <c r="AK176" s="182"/>
      <c r="AL176" s="22">
        <f t="shared" si="100"/>
        <v>0</v>
      </c>
      <c r="AM176" s="22">
        <f t="shared" si="101"/>
        <v>0</v>
      </c>
      <c r="AN176" s="163">
        <f t="shared" si="102"/>
        <v>0.12287409406498345</v>
      </c>
      <c r="AO176" s="22">
        <f t="shared" si="69"/>
        <v>0.12527370092868664</v>
      </c>
      <c r="AP176" s="22">
        <f t="shared" si="70"/>
        <v>0</v>
      </c>
      <c r="AQ176" s="22">
        <f t="shared" si="71"/>
        <v>0</v>
      </c>
      <c r="AR176" s="163">
        <f t="shared" si="72"/>
        <v>6.359709578444786E-2</v>
      </c>
      <c r="AS176" s="22">
        <f t="shared" si="73"/>
        <v>0</v>
      </c>
      <c r="AT176" s="22">
        <f t="shared" si="74"/>
        <v>0</v>
      </c>
      <c r="AU176" s="22">
        <f t="shared" si="75"/>
        <v>0</v>
      </c>
      <c r="AV176" s="22">
        <f t="shared" si="76"/>
        <v>0</v>
      </c>
      <c r="AW176" s="22">
        <f t="shared" si="77"/>
        <v>0</v>
      </c>
      <c r="AX176" s="22">
        <f t="shared" si="78"/>
        <v>0</v>
      </c>
      <c r="AY176" s="22">
        <f t="shared" si="79"/>
        <v>0</v>
      </c>
      <c r="AZ176" s="22">
        <f t="shared" si="80"/>
        <v>0</v>
      </c>
      <c r="BA176" s="22">
        <f t="shared" si="81"/>
        <v>0</v>
      </c>
      <c r="BB176" s="183">
        <f t="shared" si="82"/>
        <v>0</v>
      </c>
      <c r="BC176" s="22">
        <f t="shared" si="83"/>
        <v>0</v>
      </c>
      <c r="BD176" s="22">
        <f t="shared" si="84"/>
        <v>0</v>
      </c>
      <c r="BE176" s="22">
        <f t="shared" si="85"/>
        <v>0</v>
      </c>
      <c r="BF176" s="183">
        <f t="shared" si="86"/>
        <v>0</v>
      </c>
      <c r="BG176" s="183">
        <f t="shared" si="87"/>
        <v>1.7309004571714665E-2</v>
      </c>
      <c r="BH176" s="22">
        <f t="shared" si="88"/>
        <v>0</v>
      </c>
      <c r="BI176" s="22">
        <f t="shared" si="89"/>
        <v>0</v>
      </c>
      <c r="BJ176" s="22">
        <f t="shared" si="90"/>
        <v>0</v>
      </c>
      <c r="BK176" s="22">
        <f t="shared" si="91"/>
        <v>0</v>
      </c>
      <c r="BL176" s="22">
        <f t="shared" si="92"/>
        <v>0</v>
      </c>
      <c r="BM176" s="22">
        <f t="shared" si="93"/>
        <v>0</v>
      </c>
      <c r="BN176" s="22">
        <f t="shared" si="94"/>
        <v>0.25326496886604138</v>
      </c>
      <c r="BO176" s="22">
        <f t="shared" si="95"/>
        <v>0</v>
      </c>
      <c r="BP176" s="22">
        <f t="shared" si="96"/>
        <v>0.17752478083218373</v>
      </c>
      <c r="BQ176" s="22">
        <f t="shared" si="97"/>
        <v>5.1818447764714988E-3</v>
      </c>
      <c r="BR176" s="22">
        <f t="shared" si="98"/>
        <v>0.23497451017547089</v>
      </c>
      <c r="BS176" s="183">
        <f t="shared" si="99"/>
        <v>0</v>
      </c>
    </row>
    <row r="177" spans="1:71" x14ac:dyDescent="0.25">
      <c r="A177" s="72">
        <v>41610</v>
      </c>
      <c r="B177" s="77" t="s">
        <v>281</v>
      </c>
      <c r="C177" s="74">
        <v>4.7786142896862067</v>
      </c>
      <c r="D177" s="75"/>
      <c r="E177" s="75"/>
      <c r="F177" s="252">
        <v>3.0015385824485423</v>
      </c>
      <c r="G177" s="75"/>
      <c r="H177" s="75"/>
      <c r="I177" s="75"/>
      <c r="J177" s="179">
        <v>6.5450571422041456E-2</v>
      </c>
      <c r="K177" s="75"/>
      <c r="L177" s="75"/>
      <c r="M177" s="75"/>
      <c r="N177" s="75"/>
      <c r="O177" s="75"/>
      <c r="P177" s="75"/>
      <c r="Q177" s="75"/>
      <c r="R177" s="75"/>
      <c r="S177" s="75"/>
      <c r="T177" s="182"/>
      <c r="U177" s="75"/>
      <c r="V177" s="75"/>
      <c r="W177" s="75"/>
      <c r="X177" s="181">
        <v>0.39573090926364224</v>
      </c>
      <c r="Y177" s="182"/>
      <c r="Z177" s="74">
        <v>9.9025849479913077E-3</v>
      </c>
      <c r="AA177" s="74">
        <v>0.11628209526420791</v>
      </c>
      <c r="AB177" s="75"/>
      <c r="AC177" s="75"/>
      <c r="AD177" s="74">
        <v>0.19322254165947172</v>
      </c>
      <c r="AE177" s="75"/>
      <c r="AF177" s="74">
        <v>0.44206094482175007</v>
      </c>
      <c r="AG177" s="75"/>
      <c r="AH177" s="75"/>
      <c r="AI177" s="74">
        <v>0.11736072911028098</v>
      </c>
      <c r="AJ177" s="74">
        <v>0.43706533074827913</v>
      </c>
      <c r="AK177" s="182"/>
      <c r="AL177" s="22">
        <f t="shared" si="100"/>
        <v>0</v>
      </c>
      <c r="AM177" s="22">
        <f t="shared" si="101"/>
        <v>0</v>
      </c>
      <c r="AN177" s="163">
        <f t="shared" si="102"/>
        <v>0.62811903210661546</v>
      </c>
      <c r="AO177" s="22">
        <f t="shared" si="69"/>
        <v>0</v>
      </c>
      <c r="AP177" s="22">
        <f t="shared" si="70"/>
        <v>0</v>
      </c>
      <c r="AQ177" s="22">
        <f t="shared" si="71"/>
        <v>0</v>
      </c>
      <c r="AR177" s="163">
        <f t="shared" si="72"/>
        <v>1.369655876250672E-2</v>
      </c>
      <c r="AS177" s="22">
        <f t="shared" si="73"/>
        <v>0</v>
      </c>
      <c r="AT177" s="22">
        <f t="shared" si="74"/>
        <v>0</v>
      </c>
      <c r="AU177" s="22">
        <f t="shared" si="75"/>
        <v>0</v>
      </c>
      <c r="AV177" s="22">
        <f t="shared" si="76"/>
        <v>0</v>
      </c>
      <c r="AW177" s="22">
        <f t="shared" si="77"/>
        <v>0</v>
      </c>
      <c r="AX177" s="22">
        <f t="shared" si="78"/>
        <v>0</v>
      </c>
      <c r="AY177" s="22">
        <f t="shared" si="79"/>
        <v>0</v>
      </c>
      <c r="AZ177" s="22">
        <f t="shared" si="80"/>
        <v>0</v>
      </c>
      <c r="BA177" s="22">
        <f t="shared" si="81"/>
        <v>0</v>
      </c>
      <c r="BB177" s="183">
        <f t="shared" si="82"/>
        <v>0</v>
      </c>
      <c r="BC177" s="22">
        <f t="shared" si="83"/>
        <v>0</v>
      </c>
      <c r="BD177" s="22">
        <f t="shared" si="84"/>
        <v>0</v>
      </c>
      <c r="BE177" s="22">
        <f t="shared" si="85"/>
        <v>0</v>
      </c>
      <c r="BF177" s="183">
        <f t="shared" si="86"/>
        <v>8.281290040875601E-2</v>
      </c>
      <c r="BG177" s="183">
        <f t="shared" si="87"/>
        <v>0</v>
      </c>
      <c r="BH177" s="22">
        <f t="shared" si="88"/>
        <v>2.072271237577028E-3</v>
      </c>
      <c r="BI177" s="22">
        <f t="shared" si="89"/>
        <v>2.4333852496775523E-2</v>
      </c>
      <c r="BJ177" s="22">
        <f t="shared" si="90"/>
        <v>0</v>
      </c>
      <c r="BK177" s="22">
        <f t="shared" si="91"/>
        <v>0</v>
      </c>
      <c r="BL177" s="22">
        <f t="shared" si="92"/>
        <v>4.0434847833713712E-2</v>
      </c>
      <c r="BM177" s="22">
        <f t="shared" si="93"/>
        <v>0</v>
      </c>
      <c r="BN177" s="22">
        <f t="shared" si="94"/>
        <v>9.2508187106848175E-2</v>
      </c>
      <c r="BO177" s="22">
        <f t="shared" si="95"/>
        <v>0</v>
      </c>
      <c r="BP177" s="22">
        <f t="shared" si="96"/>
        <v>0</v>
      </c>
      <c r="BQ177" s="22">
        <f t="shared" si="97"/>
        <v>2.4559573549090018E-2</v>
      </c>
      <c r="BR177" s="22">
        <f t="shared" si="98"/>
        <v>9.1462776498117293E-2</v>
      </c>
      <c r="BS177" s="183">
        <f t="shared" si="99"/>
        <v>0</v>
      </c>
    </row>
    <row r="178" spans="1:71" x14ac:dyDescent="0.25">
      <c r="A178" s="72">
        <v>41611</v>
      </c>
      <c r="B178" s="77" t="s">
        <v>282</v>
      </c>
      <c r="C178" s="74">
        <v>2.2609916506184877</v>
      </c>
      <c r="D178" s="75"/>
      <c r="E178" s="75"/>
      <c r="F178" s="252">
        <v>1.4572533606333651</v>
      </c>
      <c r="G178" s="75"/>
      <c r="H178" s="75"/>
      <c r="I178" s="75"/>
      <c r="J178" s="253"/>
      <c r="K178" s="75"/>
      <c r="L178" s="75"/>
      <c r="M178" s="75"/>
      <c r="N178" s="74">
        <v>2.9126590002802981E-2</v>
      </c>
      <c r="O178" s="75"/>
      <c r="P178" s="75"/>
      <c r="Q178" s="75"/>
      <c r="R178" s="75"/>
      <c r="S178" s="75"/>
      <c r="T178" s="182"/>
      <c r="U178" s="75"/>
      <c r="V178" s="75"/>
      <c r="W178" s="75"/>
      <c r="X178" s="182"/>
      <c r="Y178" s="182"/>
      <c r="Z178" s="75"/>
      <c r="AA178" s="75"/>
      <c r="AB178" s="75"/>
      <c r="AC178" s="75"/>
      <c r="AD178" s="75"/>
      <c r="AE178" s="75"/>
      <c r="AF178" s="74">
        <v>0.11958925770308707</v>
      </c>
      <c r="AG178" s="75"/>
      <c r="AH178" s="75"/>
      <c r="AI178" s="74">
        <v>0.64436927337924887</v>
      </c>
      <c r="AJ178" s="74">
        <v>1.0653168899983769E-2</v>
      </c>
      <c r="AK178" s="182"/>
      <c r="AL178" s="22">
        <f t="shared" si="100"/>
        <v>0</v>
      </c>
      <c r="AM178" s="22">
        <f t="shared" si="101"/>
        <v>0</v>
      </c>
      <c r="AN178" s="163">
        <f t="shared" si="102"/>
        <v>0.6445195674361458</v>
      </c>
      <c r="AO178" s="22">
        <f t="shared" si="69"/>
        <v>0</v>
      </c>
      <c r="AP178" s="22">
        <f t="shared" si="70"/>
        <v>0</v>
      </c>
      <c r="AQ178" s="22">
        <f t="shared" si="71"/>
        <v>0</v>
      </c>
      <c r="AR178" s="163">
        <f t="shared" si="72"/>
        <v>0</v>
      </c>
      <c r="AS178" s="22">
        <f t="shared" si="73"/>
        <v>0</v>
      </c>
      <c r="AT178" s="22">
        <f t="shared" si="74"/>
        <v>0</v>
      </c>
      <c r="AU178" s="22">
        <f t="shared" si="75"/>
        <v>0</v>
      </c>
      <c r="AV178" s="22">
        <f t="shared" si="76"/>
        <v>1.2882219177959143E-2</v>
      </c>
      <c r="AW178" s="22">
        <f t="shared" si="77"/>
        <v>0</v>
      </c>
      <c r="AX178" s="22">
        <f t="shared" si="78"/>
        <v>0</v>
      </c>
      <c r="AY178" s="22">
        <f t="shared" si="79"/>
        <v>0</v>
      </c>
      <c r="AZ178" s="22">
        <f t="shared" si="80"/>
        <v>0</v>
      </c>
      <c r="BA178" s="22">
        <f t="shared" si="81"/>
        <v>0</v>
      </c>
      <c r="BB178" s="183">
        <f t="shared" si="82"/>
        <v>0</v>
      </c>
      <c r="BC178" s="22">
        <f t="shared" si="83"/>
        <v>0</v>
      </c>
      <c r="BD178" s="22">
        <f t="shared" si="84"/>
        <v>0</v>
      </c>
      <c r="BE178" s="22">
        <f t="shared" si="85"/>
        <v>0</v>
      </c>
      <c r="BF178" s="183">
        <f t="shared" si="86"/>
        <v>0</v>
      </c>
      <c r="BG178" s="183">
        <f t="shared" si="87"/>
        <v>0</v>
      </c>
      <c r="BH178" s="22">
        <f t="shared" si="88"/>
        <v>0</v>
      </c>
      <c r="BI178" s="22">
        <f t="shared" si="89"/>
        <v>0</v>
      </c>
      <c r="BJ178" s="22">
        <f t="shared" si="90"/>
        <v>0</v>
      </c>
      <c r="BK178" s="22">
        <f t="shared" si="91"/>
        <v>0</v>
      </c>
      <c r="BL178" s="22">
        <f t="shared" si="92"/>
        <v>0</v>
      </c>
      <c r="BM178" s="22">
        <f t="shared" si="93"/>
        <v>0</v>
      </c>
      <c r="BN178" s="22">
        <f t="shared" si="94"/>
        <v>5.2892392446638965E-2</v>
      </c>
      <c r="BO178" s="22">
        <f t="shared" si="95"/>
        <v>0</v>
      </c>
      <c r="BP178" s="22">
        <f t="shared" si="96"/>
        <v>0</v>
      </c>
      <c r="BQ178" s="22">
        <f t="shared" si="97"/>
        <v>0.28499409681720123</v>
      </c>
      <c r="BR178" s="22">
        <f t="shared" si="98"/>
        <v>4.7117241220548632E-3</v>
      </c>
      <c r="BS178" s="183">
        <f t="shared" si="99"/>
        <v>0</v>
      </c>
    </row>
    <row r="179" spans="1:71" x14ac:dyDescent="0.25">
      <c r="A179" s="72">
        <v>41616</v>
      </c>
      <c r="B179" s="77" t="s">
        <v>283</v>
      </c>
      <c r="C179" s="74">
        <v>3.4894308110429595</v>
      </c>
      <c r="D179" s="75"/>
      <c r="E179" s="75"/>
      <c r="F179" s="252">
        <v>1.3528810035096794</v>
      </c>
      <c r="G179" s="75"/>
      <c r="H179" s="75"/>
      <c r="I179" s="75"/>
      <c r="J179" s="179">
        <v>1.618924331339139E-3</v>
      </c>
      <c r="K179" s="75"/>
      <c r="L179" s="75"/>
      <c r="M179" s="75"/>
      <c r="N179" s="74">
        <v>2.0628866616179044E-2</v>
      </c>
      <c r="O179" s="75"/>
      <c r="P179" s="75"/>
      <c r="Q179" s="75"/>
      <c r="R179" s="75"/>
      <c r="S179" s="75"/>
      <c r="T179" s="182"/>
      <c r="U179" s="74">
        <v>6.4125800089175396E-3</v>
      </c>
      <c r="V179" s="75"/>
      <c r="W179" s="75"/>
      <c r="X179" s="181">
        <v>0.35378315383125136</v>
      </c>
      <c r="Y179" s="182"/>
      <c r="Z179" s="74">
        <v>0.62989579611536994</v>
      </c>
      <c r="AA179" s="74">
        <v>0.28041919467266885</v>
      </c>
      <c r="AB179" s="75"/>
      <c r="AC179" s="75"/>
      <c r="AD179" s="74">
        <v>1.0059035023351789E-3</v>
      </c>
      <c r="AE179" s="75"/>
      <c r="AF179" s="74">
        <v>0.12644704160167133</v>
      </c>
      <c r="AG179" s="75"/>
      <c r="AH179" s="75"/>
      <c r="AI179" s="74">
        <v>0.17892682237275331</v>
      </c>
      <c r="AJ179" s="74">
        <v>0.53741152448079399</v>
      </c>
      <c r="AK179" s="182"/>
      <c r="AL179" s="22">
        <f t="shared" si="100"/>
        <v>0</v>
      </c>
      <c r="AM179" s="22">
        <f t="shared" si="101"/>
        <v>0</v>
      </c>
      <c r="AN179" s="163">
        <f t="shared" si="102"/>
        <v>0.38770821855192927</v>
      </c>
      <c r="AO179" s="22">
        <f t="shared" si="69"/>
        <v>0</v>
      </c>
      <c r="AP179" s="22">
        <f t="shared" si="70"/>
        <v>0</v>
      </c>
      <c r="AQ179" s="22">
        <f t="shared" si="71"/>
        <v>0</v>
      </c>
      <c r="AR179" s="163">
        <f t="shared" si="72"/>
        <v>4.6395083295984804E-4</v>
      </c>
      <c r="AS179" s="22">
        <f t="shared" si="73"/>
        <v>0</v>
      </c>
      <c r="AT179" s="22">
        <f t="shared" si="74"/>
        <v>0</v>
      </c>
      <c r="AU179" s="22">
        <f t="shared" si="75"/>
        <v>0</v>
      </c>
      <c r="AV179" s="22">
        <f t="shared" si="76"/>
        <v>5.9118141992943723E-3</v>
      </c>
      <c r="AW179" s="22">
        <f t="shared" si="77"/>
        <v>0</v>
      </c>
      <c r="AX179" s="22">
        <f t="shared" si="78"/>
        <v>0</v>
      </c>
      <c r="AY179" s="22">
        <f t="shared" si="79"/>
        <v>0</v>
      </c>
      <c r="AZ179" s="22">
        <f t="shared" si="80"/>
        <v>0</v>
      </c>
      <c r="BA179" s="22">
        <f t="shared" si="81"/>
        <v>0</v>
      </c>
      <c r="BB179" s="183">
        <f t="shared" si="82"/>
        <v>0</v>
      </c>
      <c r="BC179" s="22">
        <f t="shared" si="83"/>
        <v>1.8377151908625688E-3</v>
      </c>
      <c r="BD179" s="22">
        <f t="shared" si="84"/>
        <v>0</v>
      </c>
      <c r="BE179" s="22">
        <f t="shared" si="85"/>
        <v>0</v>
      </c>
      <c r="BF179" s="183">
        <f t="shared" si="86"/>
        <v>0.10138706654152252</v>
      </c>
      <c r="BG179" s="183">
        <f t="shared" si="87"/>
        <v>0</v>
      </c>
      <c r="BH179" s="22">
        <f t="shared" si="88"/>
        <v>0.18051534196406657</v>
      </c>
      <c r="BI179" s="22">
        <f t="shared" si="89"/>
        <v>8.0362445870893806E-2</v>
      </c>
      <c r="BJ179" s="22">
        <f t="shared" si="90"/>
        <v>0</v>
      </c>
      <c r="BK179" s="22">
        <f t="shared" si="91"/>
        <v>0</v>
      </c>
      <c r="BL179" s="22">
        <f t="shared" si="92"/>
        <v>2.8827151383882104E-4</v>
      </c>
      <c r="BM179" s="22">
        <f t="shared" si="93"/>
        <v>0</v>
      </c>
      <c r="BN179" s="22">
        <f t="shared" si="94"/>
        <v>3.6237153979814106E-2</v>
      </c>
      <c r="BO179" s="22">
        <f t="shared" si="95"/>
        <v>0</v>
      </c>
      <c r="BP179" s="22">
        <f t="shared" si="96"/>
        <v>0</v>
      </c>
      <c r="BQ179" s="22">
        <f t="shared" si="97"/>
        <v>5.1276793282877479E-2</v>
      </c>
      <c r="BR179" s="22">
        <f t="shared" si="98"/>
        <v>0.15401122807194065</v>
      </c>
      <c r="BS179" s="183">
        <f t="shared" si="99"/>
        <v>0</v>
      </c>
    </row>
    <row r="180" spans="1:71" x14ac:dyDescent="0.25">
      <c r="A180" s="72">
        <v>41619</v>
      </c>
      <c r="B180" s="77" t="s">
        <v>284</v>
      </c>
      <c r="C180" s="74">
        <v>0.29605377364738938</v>
      </c>
      <c r="D180" s="75"/>
      <c r="E180" s="75"/>
      <c r="F180" s="252">
        <v>0.18404270354873764</v>
      </c>
      <c r="G180" s="75"/>
      <c r="H180" s="75"/>
      <c r="I180" s="75"/>
      <c r="J180" s="253"/>
      <c r="K180" s="75"/>
      <c r="L180" s="75"/>
      <c r="M180" s="75"/>
      <c r="N180" s="75"/>
      <c r="O180" s="75"/>
      <c r="P180" s="75"/>
      <c r="Q180" s="75"/>
      <c r="R180" s="75"/>
      <c r="S180" s="75"/>
      <c r="T180" s="182"/>
      <c r="U180" s="75"/>
      <c r="V180" s="75"/>
      <c r="W180" s="75"/>
      <c r="X180" s="181">
        <v>4.671566969999387E-2</v>
      </c>
      <c r="Y180" s="182"/>
      <c r="Z180" s="74">
        <v>6.5295400398657916E-2</v>
      </c>
      <c r="AA180" s="75"/>
      <c r="AB180" s="75"/>
      <c r="AC180" s="75"/>
      <c r="AD180" s="75"/>
      <c r="AE180" s="75"/>
      <c r="AF180" s="75"/>
      <c r="AG180" s="75"/>
      <c r="AH180" s="75"/>
      <c r="AI180" s="75"/>
      <c r="AJ180" s="75"/>
      <c r="AK180" s="182"/>
      <c r="AL180" s="22">
        <f t="shared" si="100"/>
        <v>0</v>
      </c>
      <c r="AM180" s="22">
        <f t="shared" si="101"/>
        <v>0</v>
      </c>
      <c r="AN180" s="163">
        <f t="shared" si="102"/>
        <v>0.6216529560874271</v>
      </c>
      <c r="AO180" s="22">
        <f t="shared" si="69"/>
        <v>0</v>
      </c>
      <c r="AP180" s="22">
        <f t="shared" si="70"/>
        <v>0</v>
      </c>
      <c r="AQ180" s="22">
        <f t="shared" si="71"/>
        <v>0</v>
      </c>
      <c r="AR180" s="163">
        <f t="shared" si="72"/>
        <v>0</v>
      </c>
      <c r="AS180" s="22">
        <f t="shared" si="73"/>
        <v>0</v>
      </c>
      <c r="AT180" s="22">
        <f t="shared" si="74"/>
        <v>0</v>
      </c>
      <c r="AU180" s="22">
        <f t="shared" si="75"/>
        <v>0</v>
      </c>
      <c r="AV180" s="22">
        <f t="shared" si="76"/>
        <v>0</v>
      </c>
      <c r="AW180" s="22">
        <f t="shared" si="77"/>
        <v>0</v>
      </c>
      <c r="AX180" s="22">
        <f t="shared" si="78"/>
        <v>0</v>
      </c>
      <c r="AY180" s="22">
        <f t="shared" si="79"/>
        <v>0</v>
      </c>
      <c r="AZ180" s="22">
        <f t="shared" si="80"/>
        <v>0</v>
      </c>
      <c r="BA180" s="22">
        <f t="shared" si="81"/>
        <v>0</v>
      </c>
      <c r="BB180" s="183">
        <f t="shared" si="82"/>
        <v>0</v>
      </c>
      <c r="BC180" s="22">
        <f t="shared" si="83"/>
        <v>0</v>
      </c>
      <c r="BD180" s="22">
        <f t="shared" si="84"/>
        <v>0</v>
      </c>
      <c r="BE180" s="22">
        <f t="shared" si="85"/>
        <v>0</v>
      </c>
      <c r="BF180" s="183">
        <f t="shared" si="86"/>
        <v>0.15779454226999282</v>
      </c>
      <c r="BG180" s="183">
        <f t="shared" si="87"/>
        <v>0</v>
      </c>
      <c r="BH180" s="22">
        <f t="shared" si="88"/>
        <v>0.2205525016425802</v>
      </c>
      <c r="BI180" s="22">
        <f t="shared" si="89"/>
        <v>0</v>
      </c>
      <c r="BJ180" s="22">
        <f t="shared" si="90"/>
        <v>0</v>
      </c>
      <c r="BK180" s="22">
        <f t="shared" si="91"/>
        <v>0</v>
      </c>
      <c r="BL180" s="22">
        <f t="shared" si="92"/>
        <v>0</v>
      </c>
      <c r="BM180" s="22">
        <f t="shared" si="93"/>
        <v>0</v>
      </c>
      <c r="BN180" s="22">
        <f t="shared" si="94"/>
        <v>0</v>
      </c>
      <c r="BO180" s="22">
        <f t="shared" si="95"/>
        <v>0</v>
      </c>
      <c r="BP180" s="22">
        <f t="shared" si="96"/>
        <v>0</v>
      </c>
      <c r="BQ180" s="22">
        <f t="shared" si="97"/>
        <v>0</v>
      </c>
      <c r="BR180" s="22">
        <f t="shared" si="98"/>
        <v>0</v>
      </c>
      <c r="BS180" s="183">
        <f t="shared" si="99"/>
        <v>0</v>
      </c>
    </row>
    <row r="181" spans="1:71" x14ac:dyDescent="0.25">
      <c r="A181" s="72">
        <v>41622</v>
      </c>
      <c r="B181" s="77" t="s">
        <v>285</v>
      </c>
      <c r="C181" s="74">
        <v>1.6370336990084142</v>
      </c>
      <c r="D181" s="75"/>
      <c r="E181" s="75"/>
      <c r="F181" s="252">
        <v>0.41639500657881973</v>
      </c>
      <c r="G181" s="75"/>
      <c r="H181" s="75"/>
      <c r="I181" s="75"/>
      <c r="J181" s="179">
        <v>0.28374632926266241</v>
      </c>
      <c r="K181" s="75"/>
      <c r="L181" s="75"/>
      <c r="M181" s="75"/>
      <c r="N181" s="75"/>
      <c r="O181" s="75"/>
      <c r="P181" s="75"/>
      <c r="Q181" s="75"/>
      <c r="R181" s="75"/>
      <c r="S181" s="75"/>
      <c r="T181" s="182"/>
      <c r="U181" s="75"/>
      <c r="V181" s="75"/>
      <c r="W181" s="75"/>
      <c r="X181" s="181">
        <v>0.3088881830456679</v>
      </c>
      <c r="Y181" s="182"/>
      <c r="Z181" s="75"/>
      <c r="AA181" s="75"/>
      <c r="AB181" s="75"/>
      <c r="AC181" s="75"/>
      <c r="AD181" s="75"/>
      <c r="AE181" s="75"/>
      <c r="AF181" s="74">
        <v>0.17714345128487832</v>
      </c>
      <c r="AG181" s="75"/>
      <c r="AH181" s="75"/>
      <c r="AI181" s="75"/>
      <c r="AJ181" s="74">
        <v>0.45086072883638617</v>
      </c>
      <c r="AK181" s="182"/>
      <c r="AL181" s="22">
        <f t="shared" si="100"/>
        <v>0</v>
      </c>
      <c r="AM181" s="22">
        <f t="shared" si="101"/>
        <v>0</v>
      </c>
      <c r="AN181" s="163">
        <f t="shared" si="102"/>
        <v>0.254359459326365</v>
      </c>
      <c r="AO181" s="22">
        <f t="shared" si="69"/>
        <v>0</v>
      </c>
      <c r="AP181" s="22">
        <f t="shared" si="70"/>
        <v>0</v>
      </c>
      <c r="AQ181" s="22">
        <f t="shared" si="71"/>
        <v>0</v>
      </c>
      <c r="AR181" s="163">
        <f t="shared" si="72"/>
        <v>0.17332955908881623</v>
      </c>
      <c r="AS181" s="22">
        <f t="shared" si="73"/>
        <v>0</v>
      </c>
      <c r="AT181" s="22">
        <f t="shared" si="74"/>
        <v>0</v>
      </c>
      <c r="AU181" s="22">
        <f t="shared" si="75"/>
        <v>0</v>
      </c>
      <c r="AV181" s="22">
        <f t="shared" si="76"/>
        <v>0</v>
      </c>
      <c r="AW181" s="22">
        <f t="shared" si="77"/>
        <v>0</v>
      </c>
      <c r="AX181" s="22">
        <f t="shared" si="78"/>
        <v>0</v>
      </c>
      <c r="AY181" s="22">
        <f t="shared" si="79"/>
        <v>0</v>
      </c>
      <c r="AZ181" s="22">
        <f t="shared" si="80"/>
        <v>0</v>
      </c>
      <c r="BA181" s="22">
        <f t="shared" si="81"/>
        <v>0</v>
      </c>
      <c r="BB181" s="183">
        <f t="shared" si="82"/>
        <v>0</v>
      </c>
      <c r="BC181" s="22">
        <f t="shared" si="83"/>
        <v>0</v>
      </c>
      <c r="BD181" s="22">
        <f t="shared" si="84"/>
        <v>0</v>
      </c>
      <c r="BE181" s="22">
        <f t="shared" si="85"/>
        <v>0</v>
      </c>
      <c r="BF181" s="183">
        <f t="shared" si="86"/>
        <v>0.18868773638121678</v>
      </c>
      <c r="BG181" s="183">
        <f t="shared" si="87"/>
        <v>0</v>
      </c>
      <c r="BH181" s="22">
        <f t="shared" si="88"/>
        <v>0</v>
      </c>
      <c r="BI181" s="22">
        <f t="shared" si="89"/>
        <v>0</v>
      </c>
      <c r="BJ181" s="22">
        <f t="shared" si="90"/>
        <v>0</v>
      </c>
      <c r="BK181" s="22">
        <f t="shared" si="91"/>
        <v>0</v>
      </c>
      <c r="BL181" s="22">
        <f t="shared" si="92"/>
        <v>0</v>
      </c>
      <c r="BM181" s="22">
        <f t="shared" si="93"/>
        <v>0</v>
      </c>
      <c r="BN181" s="22">
        <f t="shared" si="94"/>
        <v>0.10821002120614731</v>
      </c>
      <c r="BO181" s="22">
        <f t="shared" si="95"/>
        <v>0</v>
      </c>
      <c r="BP181" s="22">
        <f t="shared" si="96"/>
        <v>0</v>
      </c>
      <c r="BQ181" s="22">
        <f t="shared" si="97"/>
        <v>0</v>
      </c>
      <c r="BR181" s="22">
        <f t="shared" si="98"/>
        <v>0.2754132239974546</v>
      </c>
      <c r="BS181" s="183">
        <f t="shared" si="99"/>
        <v>0</v>
      </c>
    </row>
    <row r="182" spans="1:71" x14ac:dyDescent="0.25">
      <c r="A182" s="72">
        <v>41750</v>
      </c>
      <c r="B182" s="77" t="s">
        <v>286</v>
      </c>
      <c r="C182" s="74">
        <v>0.31608155740212923</v>
      </c>
      <c r="D182" s="75"/>
      <c r="E182" s="75"/>
      <c r="F182" s="252">
        <v>0.13861293578687581</v>
      </c>
      <c r="G182" s="75"/>
      <c r="H182" s="75"/>
      <c r="I182" s="75"/>
      <c r="J182" s="253"/>
      <c r="K182" s="75"/>
      <c r="L182" s="75"/>
      <c r="M182" s="75"/>
      <c r="N182" s="75"/>
      <c r="O182" s="75"/>
      <c r="P182" s="75"/>
      <c r="Q182" s="75"/>
      <c r="R182" s="75"/>
      <c r="S182" s="75"/>
      <c r="T182" s="182"/>
      <c r="U182" s="75"/>
      <c r="V182" s="75"/>
      <c r="W182" s="75"/>
      <c r="X182" s="182"/>
      <c r="Y182" s="182"/>
      <c r="Z182" s="75"/>
      <c r="AA182" s="75"/>
      <c r="AB182" s="75"/>
      <c r="AC182" s="75"/>
      <c r="AD182" s="75"/>
      <c r="AE182" s="75"/>
      <c r="AF182" s="75"/>
      <c r="AG182" s="75"/>
      <c r="AH182" s="75"/>
      <c r="AI182" s="75"/>
      <c r="AJ182" s="74">
        <v>0.17746862161525342</v>
      </c>
      <c r="AK182" s="182"/>
      <c r="AL182" s="22">
        <f t="shared" si="100"/>
        <v>0</v>
      </c>
      <c r="AM182" s="22">
        <f t="shared" si="101"/>
        <v>0</v>
      </c>
      <c r="AN182" s="163">
        <f t="shared" si="102"/>
        <v>0.43853534804793409</v>
      </c>
      <c r="AO182" s="22">
        <f t="shared" si="69"/>
        <v>0</v>
      </c>
      <c r="AP182" s="22">
        <f t="shared" si="70"/>
        <v>0</v>
      </c>
      <c r="AQ182" s="22">
        <f t="shared" si="71"/>
        <v>0</v>
      </c>
      <c r="AR182" s="163">
        <f t="shared" si="72"/>
        <v>0</v>
      </c>
      <c r="AS182" s="22">
        <f t="shared" si="73"/>
        <v>0</v>
      </c>
      <c r="AT182" s="22">
        <f t="shared" si="74"/>
        <v>0</v>
      </c>
      <c r="AU182" s="22">
        <f t="shared" si="75"/>
        <v>0</v>
      </c>
      <c r="AV182" s="22">
        <f t="shared" si="76"/>
        <v>0</v>
      </c>
      <c r="AW182" s="22">
        <f t="shared" si="77"/>
        <v>0</v>
      </c>
      <c r="AX182" s="22">
        <f t="shared" si="78"/>
        <v>0</v>
      </c>
      <c r="AY182" s="22">
        <f t="shared" si="79"/>
        <v>0</v>
      </c>
      <c r="AZ182" s="22">
        <f t="shared" si="80"/>
        <v>0</v>
      </c>
      <c r="BA182" s="22">
        <f t="shared" si="81"/>
        <v>0</v>
      </c>
      <c r="BB182" s="183">
        <f t="shared" si="82"/>
        <v>0</v>
      </c>
      <c r="BC182" s="22">
        <f t="shared" si="83"/>
        <v>0</v>
      </c>
      <c r="BD182" s="22">
        <f t="shared" si="84"/>
        <v>0</v>
      </c>
      <c r="BE182" s="22">
        <f t="shared" si="85"/>
        <v>0</v>
      </c>
      <c r="BF182" s="183">
        <f t="shared" si="86"/>
        <v>0</v>
      </c>
      <c r="BG182" s="183">
        <f t="shared" si="87"/>
        <v>0</v>
      </c>
      <c r="BH182" s="22">
        <f t="shared" si="88"/>
        <v>0</v>
      </c>
      <c r="BI182" s="22">
        <f t="shared" si="89"/>
        <v>0</v>
      </c>
      <c r="BJ182" s="22">
        <f t="shared" si="90"/>
        <v>0</v>
      </c>
      <c r="BK182" s="22">
        <f t="shared" si="91"/>
        <v>0</v>
      </c>
      <c r="BL182" s="22">
        <f t="shared" si="92"/>
        <v>0</v>
      </c>
      <c r="BM182" s="22">
        <f t="shared" si="93"/>
        <v>0</v>
      </c>
      <c r="BN182" s="22">
        <f t="shared" si="94"/>
        <v>0</v>
      </c>
      <c r="BO182" s="22">
        <f t="shared" si="95"/>
        <v>0</v>
      </c>
      <c r="BP182" s="22">
        <f t="shared" si="96"/>
        <v>0</v>
      </c>
      <c r="BQ182" s="22">
        <f t="shared" si="97"/>
        <v>0</v>
      </c>
      <c r="BR182" s="22">
        <f t="shared" si="98"/>
        <v>0.56146465195206585</v>
      </c>
      <c r="BS182" s="183">
        <f t="shared" si="99"/>
        <v>0</v>
      </c>
    </row>
    <row r="183" spans="1:71" x14ac:dyDescent="0.25">
      <c r="A183" s="72">
        <v>41802</v>
      </c>
      <c r="B183" s="77" t="s">
        <v>287</v>
      </c>
      <c r="C183" s="74">
        <v>9.298875891565352</v>
      </c>
      <c r="D183" s="75"/>
      <c r="E183" s="75"/>
      <c r="F183" s="252"/>
      <c r="G183" s="75"/>
      <c r="H183" s="75"/>
      <c r="I183" s="75"/>
      <c r="J183" s="179">
        <v>0.43381651574639801</v>
      </c>
      <c r="K183" s="75"/>
      <c r="L183" s="75"/>
      <c r="M183" s="75"/>
      <c r="N183" s="75"/>
      <c r="O183" s="75"/>
      <c r="P183" s="75"/>
      <c r="Q183" s="75"/>
      <c r="R183" s="75"/>
      <c r="S183" s="75"/>
      <c r="T183" s="181">
        <v>3.0825963841234643</v>
      </c>
      <c r="U183" s="75"/>
      <c r="V183" s="75"/>
      <c r="W183" s="75"/>
      <c r="X183" s="182"/>
      <c r="Y183" s="181">
        <v>1.915176485486666</v>
      </c>
      <c r="Z183" s="75"/>
      <c r="AA183" s="74">
        <v>0.20266387588192158</v>
      </c>
      <c r="AB183" s="75"/>
      <c r="AC183" s="75"/>
      <c r="AD183" s="75"/>
      <c r="AE183" s="75"/>
      <c r="AF183" s="74">
        <v>0.65160933169795587</v>
      </c>
      <c r="AG183" s="75"/>
      <c r="AH183" s="74">
        <v>0.72045552108108524</v>
      </c>
      <c r="AI183" s="75"/>
      <c r="AJ183" s="74">
        <v>2.2925577775478598</v>
      </c>
      <c r="AK183" s="182"/>
      <c r="AL183" s="22">
        <f t="shared" si="100"/>
        <v>0</v>
      </c>
      <c r="AM183" s="22">
        <f t="shared" si="101"/>
        <v>0</v>
      </c>
      <c r="AN183" s="163">
        <f t="shared" si="102"/>
        <v>0</v>
      </c>
      <c r="AO183" s="22">
        <f t="shared" si="69"/>
        <v>0</v>
      </c>
      <c r="AP183" s="22">
        <f t="shared" si="70"/>
        <v>0</v>
      </c>
      <c r="AQ183" s="22">
        <f t="shared" si="71"/>
        <v>0</v>
      </c>
      <c r="AR183" s="163">
        <f t="shared" si="72"/>
        <v>4.6652576161371952E-2</v>
      </c>
      <c r="AS183" s="22">
        <f t="shared" si="73"/>
        <v>0</v>
      </c>
      <c r="AT183" s="22">
        <f t="shared" si="74"/>
        <v>0</v>
      </c>
      <c r="AU183" s="22">
        <f t="shared" si="75"/>
        <v>0</v>
      </c>
      <c r="AV183" s="22">
        <f t="shared" si="76"/>
        <v>0</v>
      </c>
      <c r="AW183" s="22">
        <f t="shared" si="77"/>
        <v>0</v>
      </c>
      <c r="AX183" s="22">
        <f t="shared" si="78"/>
        <v>0</v>
      </c>
      <c r="AY183" s="22">
        <f t="shared" si="79"/>
        <v>0</v>
      </c>
      <c r="AZ183" s="22">
        <f t="shared" si="80"/>
        <v>0</v>
      </c>
      <c r="BA183" s="22">
        <f t="shared" si="81"/>
        <v>0</v>
      </c>
      <c r="BB183" s="183">
        <f t="shared" si="82"/>
        <v>0.33150204606124145</v>
      </c>
      <c r="BC183" s="22">
        <f t="shared" si="83"/>
        <v>0</v>
      </c>
      <c r="BD183" s="22">
        <f t="shared" si="84"/>
        <v>0</v>
      </c>
      <c r="BE183" s="22">
        <f t="shared" si="85"/>
        <v>0</v>
      </c>
      <c r="BF183" s="183">
        <f t="shared" si="86"/>
        <v>0</v>
      </c>
      <c r="BG183" s="183">
        <f t="shared" si="87"/>
        <v>0.20595784994010388</v>
      </c>
      <c r="BH183" s="22">
        <f t="shared" si="88"/>
        <v>0</v>
      </c>
      <c r="BI183" s="22">
        <f t="shared" si="89"/>
        <v>2.1794448946861431E-2</v>
      </c>
      <c r="BJ183" s="22">
        <f t="shared" si="90"/>
        <v>0</v>
      </c>
      <c r="BK183" s="22">
        <f t="shared" si="91"/>
        <v>0</v>
      </c>
      <c r="BL183" s="22">
        <f t="shared" si="92"/>
        <v>0</v>
      </c>
      <c r="BM183" s="22">
        <f t="shared" si="93"/>
        <v>0</v>
      </c>
      <c r="BN183" s="22">
        <f t="shared" si="94"/>
        <v>7.0073989511894169E-2</v>
      </c>
      <c r="BO183" s="22">
        <f t="shared" si="95"/>
        <v>0</v>
      </c>
      <c r="BP183" s="22">
        <f t="shared" si="96"/>
        <v>7.7477700475020048E-2</v>
      </c>
      <c r="BQ183" s="22">
        <f t="shared" si="97"/>
        <v>0</v>
      </c>
      <c r="BR183" s="22">
        <f t="shared" si="98"/>
        <v>0.24654138890350716</v>
      </c>
      <c r="BS183" s="183">
        <f t="shared" si="99"/>
        <v>0</v>
      </c>
    </row>
    <row r="184" spans="1:71" x14ac:dyDescent="0.25">
      <c r="A184" s="72">
        <v>41804</v>
      </c>
      <c r="B184" s="77" t="s">
        <v>288</v>
      </c>
      <c r="C184" s="74">
        <v>8.6904308932436347</v>
      </c>
      <c r="D184" s="75"/>
      <c r="E184" s="75"/>
      <c r="F184" s="252">
        <v>0.84695055797597085</v>
      </c>
      <c r="G184" s="75"/>
      <c r="H184" s="75"/>
      <c r="I184" s="75"/>
      <c r="J184" s="179">
        <v>0.30676786146742641</v>
      </c>
      <c r="K184" s="75"/>
      <c r="L184" s="75"/>
      <c r="M184" s="75"/>
      <c r="N184" s="75"/>
      <c r="O184" s="75"/>
      <c r="P184" s="75"/>
      <c r="Q184" s="75"/>
      <c r="R184" s="75"/>
      <c r="S184" s="75"/>
      <c r="T184" s="181">
        <v>1.3573292260858278</v>
      </c>
      <c r="U184" s="74">
        <v>6.655281019113532E-2</v>
      </c>
      <c r="V184" s="75"/>
      <c r="W184" s="75"/>
      <c r="X184" s="182"/>
      <c r="Y184" s="181">
        <v>1.3450304995990849</v>
      </c>
      <c r="Z184" s="75"/>
      <c r="AA184" s="74">
        <v>2.7024220438922168E-2</v>
      </c>
      <c r="AB184" s="75"/>
      <c r="AC184" s="75"/>
      <c r="AD184" s="74">
        <v>0.27485484687889594</v>
      </c>
      <c r="AE184" s="75"/>
      <c r="AF184" s="74">
        <v>0.90930237562441496</v>
      </c>
      <c r="AG184" s="75"/>
      <c r="AH184" s="75"/>
      <c r="AI184" s="74">
        <v>0.21986472671105098</v>
      </c>
      <c r="AJ184" s="74">
        <v>2.1232130120955328</v>
      </c>
      <c r="AK184" s="181">
        <v>1.2135407561753728</v>
      </c>
      <c r="AL184" s="22">
        <f t="shared" si="100"/>
        <v>0</v>
      </c>
      <c r="AM184" s="22">
        <f t="shared" si="101"/>
        <v>0</v>
      </c>
      <c r="AN184" s="163">
        <f t="shared" si="102"/>
        <v>9.745783245735623E-2</v>
      </c>
      <c r="AO184" s="22">
        <f t="shared" si="69"/>
        <v>0</v>
      </c>
      <c r="AP184" s="22">
        <f t="shared" si="70"/>
        <v>0</v>
      </c>
      <c r="AQ184" s="22">
        <f t="shared" si="71"/>
        <v>0</v>
      </c>
      <c r="AR184" s="163">
        <f t="shared" si="72"/>
        <v>3.5299499557141949E-2</v>
      </c>
      <c r="AS184" s="22">
        <f t="shared" si="73"/>
        <v>0</v>
      </c>
      <c r="AT184" s="22">
        <f t="shared" si="74"/>
        <v>0</v>
      </c>
      <c r="AU184" s="22">
        <f t="shared" si="75"/>
        <v>0</v>
      </c>
      <c r="AV184" s="22">
        <f t="shared" si="76"/>
        <v>0</v>
      </c>
      <c r="AW184" s="22">
        <f t="shared" si="77"/>
        <v>0</v>
      </c>
      <c r="AX184" s="22">
        <f t="shared" si="78"/>
        <v>0</v>
      </c>
      <c r="AY184" s="22">
        <f t="shared" si="79"/>
        <v>0</v>
      </c>
      <c r="AZ184" s="22">
        <f t="shared" si="80"/>
        <v>0</v>
      </c>
      <c r="BA184" s="22">
        <f t="shared" si="81"/>
        <v>0</v>
      </c>
      <c r="BB184" s="183">
        <f t="shared" si="82"/>
        <v>0.156186642844267</v>
      </c>
      <c r="BC184" s="22">
        <f t="shared" si="83"/>
        <v>7.6581715002045211E-3</v>
      </c>
      <c r="BD184" s="22">
        <f t="shared" si="84"/>
        <v>0</v>
      </c>
      <c r="BE184" s="22">
        <f t="shared" si="85"/>
        <v>0</v>
      </c>
      <c r="BF184" s="183">
        <f t="shared" si="86"/>
        <v>0</v>
      </c>
      <c r="BG184" s="183">
        <f t="shared" si="87"/>
        <v>0.15477143954332315</v>
      </c>
      <c r="BH184" s="22">
        <f t="shared" si="88"/>
        <v>0</v>
      </c>
      <c r="BI184" s="22">
        <f t="shared" si="89"/>
        <v>3.1096525328717724E-3</v>
      </c>
      <c r="BJ184" s="22">
        <f t="shared" si="90"/>
        <v>0</v>
      </c>
      <c r="BK184" s="22">
        <f t="shared" si="91"/>
        <v>0</v>
      </c>
      <c r="BL184" s="22">
        <f t="shared" si="92"/>
        <v>3.1627297915984988E-2</v>
      </c>
      <c r="BM184" s="22">
        <f t="shared" si="93"/>
        <v>0</v>
      </c>
      <c r="BN184" s="22">
        <f t="shared" si="94"/>
        <v>0.10463259955629485</v>
      </c>
      <c r="BO184" s="22">
        <f t="shared" si="95"/>
        <v>0</v>
      </c>
      <c r="BP184" s="22">
        <f t="shared" si="96"/>
        <v>0</v>
      </c>
      <c r="BQ184" s="22">
        <f t="shared" si="97"/>
        <v>2.5299634668516213E-2</v>
      </c>
      <c r="BR184" s="22">
        <f t="shared" si="98"/>
        <v>0.24431619538522795</v>
      </c>
      <c r="BS184" s="183">
        <f t="shared" si="99"/>
        <v>0.13964103403881142</v>
      </c>
    </row>
    <row r="185" spans="1:71" x14ac:dyDescent="0.25">
      <c r="A185" s="72">
        <v>41805</v>
      </c>
      <c r="B185" s="77" t="s">
        <v>289</v>
      </c>
      <c r="C185" s="74">
        <v>3.4147581117515746</v>
      </c>
      <c r="D185" s="75"/>
      <c r="E185" s="75"/>
      <c r="F185" s="252">
        <v>0.16057420774293288</v>
      </c>
      <c r="G185" s="75"/>
      <c r="H185" s="75"/>
      <c r="I185" s="75"/>
      <c r="J185" s="179">
        <v>7.1710154560300887E-2</v>
      </c>
      <c r="K185" s="75"/>
      <c r="L185" s="75"/>
      <c r="M185" s="75"/>
      <c r="N185" s="75"/>
      <c r="O185" s="75"/>
      <c r="P185" s="75"/>
      <c r="Q185" s="75"/>
      <c r="R185" s="75"/>
      <c r="S185" s="75"/>
      <c r="T185" s="181">
        <v>1.1906556981799166</v>
      </c>
      <c r="U185" s="75"/>
      <c r="V185" s="75"/>
      <c r="W185" s="75"/>
      <c r="X185" s="182"/>
      <c r="Y185" s="181">
        <v>7.4474552787140297E-2</v>
      </c>
      <c r="Z185" s="75"/>
      <c r="AA185" s="74">
        <v>0.30424562171432645</v>
      </c>
      <c r="AB185" s="75"/>
      <c r="AC185" s="75"/>
      <c r="AD185" s="75"/>
      <c r="AE185" s="75"/>
      <c r="AF185" s="74">
        <v>0.55314554281066863</v>
      </c>
      <c r="AG185" s="75"/>
      <c r="AH185" s="75"/>
      <c r="AI185" s="74">
        <v>0.11655450699044359</v>
      </c>
      <c r="AJ185" s="74">
        <v>0.94339782696584507</v>
      </c>
      <c r="AK185" s="182"/>
      <c r="AL185" s="22">
        <f t="shared" si="100"/>
        <v>0</v>
      </c>
      <c r="AM185" s="22">
        <f t="shared" si="101"/>
        <v>0</v>
      </c>
      <c r="AN185" s="163">
        <f t="shared" si="102"/>
        <v>4.7023596544168551E-2</v>
      </c>
      <c r="AO185" s="22">
        <f t="shared" si="69"/>
        <v>0</v>
      </c>
      <c r="AP185" s="22">
        <f t="shared" si="70"/>
        <v>0</v>
      </c>
      <c r="AQ185" s="22">
        <f t="shared" si="71"/>
        <v>0</v>
      </c>
      <c r="AR185" s="163">
        <f t="shared" si="72"/>
        <v>2.1000068588611597E-2</v>
      </c>
      <c r="AS185" s="22">
        <f t="shared" si="73"/>
        <v>0</v>
      </c>
      <c r="AT185" s="22">
        <f t="shared" si="74"/>
        <v>0</v>
      </c>
      <c r="AU185" s="22">
        <f t="shared" si="75"/>
        <v>0</v>
      </c>
      <c r="AV185" s="22">
        <f t="shared" si="76"/>
        <v>0</v>
      </c>
      <c r="AW185" s="22">
        <f t="shared" si="77"/>
        <v>0</v>
      </c>
      <c r="AX185" s="22">
        <f t="shared" si="78"/>
        <v>0</v>
      </c>
      <c r="AY185" s="22">
        <f t="shared" si="79"/>
        <v>0</v>
      </c>
      <c r="AZ185" s="22">
        <f t="shared" si="80"/>
        <v>0</v>
      </c>
      <c r="BA185" s="22">
        <f t="shared" si="81"/>
        <v>0</v>
      </c>
      <c r="BB185" s="183">
        <f t="shared" si="82"/>
        <v>0.34867936738546279</v>
      </c>
      <c r="BC185" s="22">
        <f t="shared" si="83"/>
        <v>0</v>
      </c>
      <c r="BD185" s="22">
        <f t="shared" si="84"/>
        <v>0</v>
      </c>
      <c r="BE185" s="22">
        <f t="shared" si="85"/>
        <v>0</v>
      </c>
      <c r="BF185" s="183">
        <f t="shared" si="86"/>
        <v>0</v>
      </c>
      <c r="BG185" s="183">
        <f t="shared" si="87"/>
        <v>2.1809612965217946E-2</v>
      </c>
      <c r="BH185" s="22">
        <f t="shared" si="88"/>
        <v>0</v>
      </c>
      <c r="BI185" s="22">
        <f t="shared" si="89"/>
        <v>8.9097268900919582E-2</v>
      </c>
      <c r="BJ185" s="22">
        <f t="shared" si="90"/>
        <v>0</v>
      </c>
      <c r="BK185" s="22">
        <f t="shared" si="91"/>
        <v>0</v>
      </c>
      <c r="BL185" s="22">
        <f t="shared" si="92"/>
        <v>0</v>
      </c>
      <c r="BM185" s="22">
        <f t="shared" si="93"/>
        <v>0</v>
      </c>
      <c r="BN185" s="22">
        <f t="shared" si="94"/>
        <v>0.16198674245975705</v>
      </c>
      <c r="BO185" s="22">
        <f t="shared" si="95"/>
        <v>0</v>
      </c>
      <c r="BP185" s="22">
        <f t="shared" si="96"/>
        <v>0</v>
      </c>
      <c r="BQ185" s="22">
        <f t="shared" si="97"/>
        <v>3.4132580749814172E-2</v>
      </c>
      <c r="BR185" s="22">
        <f t="shared" si="98"/>
        <v>0.2762707624060482</v>
      </c>
      <c r="BS185" s="183">
        <f t="shared" si="99"/>
        <v>0</v>
      </c>
    </row>
    <row r="186" spans="1:71" x14ac:dyDescent="0.25">
      <c r="A186" s="72">
        <v>41806</v>
      </c>
      <c r="B186" s="77" t="s">
        <v>290</v>
      </c>
      <c r="C186" s="74">
        <v>9.5968199008690718</v>
      </c>
      <c r="D186" s="75"/>
      <c r="E186" s="75"/>
      <c r="F186" s="252">
        <v>0.51011741735730554</v>
      </c>
      <c r="G186" s="75"/>
      <c r="H186" s="75"/>
      <c r="I186" s="75"/>
      <c r="J186" s="179">
        <v>0.13669230834905585</v>
      </c>
      <c r="K186" s="75"/>
      <c r="L186" s="74">
        <v>2.3294453351068414E-2</v>
      </c>
      <c r="M186" s="75"/>
      <c r="N186" s="75"/>
      <c r="O186" s="75"/>
      <c r="P186" s="75"/>
      <c r="Q186" s="75"/>
      <c r="R186" s="75"/>
      <c r="S186" s="74">
        <v>6.5067926407230608E-2</v>
      </c>
      <c r="T186" s="181">
        <v>3.1047321988050642</v>
      </c>
      <c r="U186" s="75"/>
      <c r="V186" s="75"/>
      <c r="W186" s="75"/>
      <c r="X186" s="181">
        <v>0.29348641683854138</v>
      </c>
      <c r="Y186" s="181">
        <v>0.55352357537783781</v>
      </c>
      <c r="Z186" s="75"/>
      <c r="AA186" s="75"/>
      <c r="AB186" s="75"/>
      <c r="AC186" s="75"/>
      <c r="AD186" s="75"/>
      <c r="AE186" s="75"/>
      <c r="AF186" s="74">
        <v>1.7728241960772424</v>
      </c>
      <c r="AG186" s="75"/>
      <c r="AH186" s="75"/>
      <c r="AI186" s="75"/>
      <c r="AJ186" s="74">
        <v>3.1370814083057259</v>
      </c>
      <c r="AK186" s="182"/>
      <c r="AL186" s="22">
        <f t="shared" si="100"/>
        <v>0</v>
      </c>
      <c r="AM186" s="22">
        <f t="shared" si="101"/>
        <v>0</v>
      </c>
      <c r="AN186" s="163">
        <f t="shared" si="102"/>
        <v>5.3154839064043516E-2</v>
      </c>
      <c r="AO186" s="22">
        <f t="shared" si="69"/>
        <v>0</v>
      </c>
      <c r="AP186" s="22">
        <f t="shared" si="70"/>
        <v>0</v>
      </c>
      <c r="AQ186" s="22">
        <f t="shared" si="71"/>
        <v>0</v>
      </c>
      <c r="AR186" s="163">
        <f t="shared" si="72"/>
        <v>1.4243500426289883E-2</v>
      </c>
      <c r="AS186" s="22">
        <f t="shared" si="73"/>
        <v>0</v>
      </c>
      <c r="AT186" s="22">
        <f t="shared" si="74"/>
        <v>2.4273096287822289E-3</v>
      </c>
      <c r="AU186" s="22">
        <f t="shared" si="75"/>
        <v>0</v>
      </c>
      <c r="AV186" s="22">
        <f t="shared" si="76"/>
        <v>0</v>
      </c>
      <c r="AW186" s="22">
        <f t="shared" si="77"/>
        <v>0</v>
      </c>
      <c r="AX186" s="22">
        <f t="shared" si="78"/>
        <v>0</v>
      </c>
      <c r="AY186" s="22">
        <f t="shared" si="79"/>
        <v>0</v>
      </c>
      <c r="AZ186" s="22">
        <f t="shared" si="80"/>
        <v>0</v>
      </c>
      <c r="BA186" s="22">
        <f t="shared" si="81"/>
        <v>6.7801549971087992E-3</v>
      </c>
      <c r="BB186" s="183">
        <f t="shared" si="82"/>
        <v>0.32351677231370207</v>
      </c>
      <c r="BC186" s="22">
        <f t="shared" si="83"/>
        <v>0</v>
      </c>
      <c r="BD186" s="22">
        <f t="shared" si="84"/>
        <v>0</v>
      </c>
      <c r="BE186" s="22">
        <f t="shared" si="85"/>
        <v>0</v>
      </c>
      <c r="BF186" s="183">
        <f t="shared" si="86"/>
        <v>3.0581632235482895E-2</v>
      </c>
      <c r="BG186" s="183">
        <f t="shared" si="87"/>
        <v>5.7677812139385012E-2</v>
      </c>
      <c r="BH186" s="22">
        <f t="shared" si="88"/>
        <v>0</v>
      </c>
      <c r="BI186" s="22">
        <f t="shared" si="89"/>
        <v>0</v>
      </c>
      <c r="BJ186" s="22">
        <f t="shared" si="90"/>
        <v>0</v>
      </c>
      <c r="BK186" s="22">
        <f t="shared" si="91"/>
        <v>0</v>
      </c>
      <c r="BL186" s="22">
        <f t="shared" si="92"/>
        <v>0</v>
      </c>
      <c r="BM186" s="22">
        <f t="shared" si="93"/>
        <v>0</v>
      </c>
      <c r="BN186" s="22">
        <f t="shared" si="94"/>
        <v>0.18473038093761648</v>
      </c>
      <c r="BO186" s="22">
        <f t="shared" si="95"/>
        <v>0</v>
      </c>
      <c r="BP186" s="22">
        <f t="shared" si="96"/>
        <v>0</v>
      </c>
      <c r="BQ186" s="22">
        <f t="shared" si="97"/>
        <v>0</v>
      </c>
      <c r="BR186" s="22">
        <f t="shared" si="98"/>
        <v>0.32688759825758917</v>
      </c>
      <c r="BS186" s="183">
        <f t="shared" si="99"/>
        <v>0</v>
      </c>
    </row>
    <row r="187" spans="1:71" x14ac:dyDescent="0.25">
      <c r="A187" s="72">
        <v>41807</v>
      </c>
      <c r="B187" s="77" t="s">
        <v>291</v>
      </c>
      <c r="C187" s="74">
        <v>0.95875782732092607</v>
      </c>
      <c r="D187" s="75"/>
      <c r="E187" s="75"/>
      <c r="F187" s="252"/>
      <c r="G187" s="75"/>
      <c r="H187" s="75"/>
      <c r="I187" s="75"/>
      <c r="J187" s="253"/>
      <c r="K187" s="75"/>
      <c r="L187" s="75"/>
      <c r="M187" s="75"/>
      <c r="N187" s="75"/>
      <c r="O187" s="75"/>
      <c r="P187" s="75"/>
      <c r="Q187" s="75"/>
      <c r="R187" s="75"/>
      <c r="S187" s="75"/>
      <c r="T187" s="181">
        <v>0.57726044895568274</v>
      </c>
      <c r="U187" s="74">
        <v>3.1197241128169391E-4</v>
      </c>
      <c r="V187" s="75"/>
      <c r="W187" s="75"/>
      <c r="X187" s="182"/>
      <c r="Y187" s="182"/>
      <c r="Z187" s="75"/>
      <c r="AA187" s="75"/>
      <c r="AB187" s="75"/>
      <c r="AC187" s="75"/>
      <c r="AD187" s="75"/>
      <c r="AE187" s="75"/>
      <c r="AF187" s="75"/>
      <c r="AG187" s="75"/>
      <c r="AH187" s="75"/>
      <c r="AI187" s="75"/>
      <c r="AJ187" s="74">
        <v>0.38118540595396172</v>
      </c>
      <c r="AK187" s="182"/>
      <c r="AL187" s="22">
        <f t="shared" si="100"/>
        <v>0</v>
      </c>
      <c r="AM187" s="22">
        <f t="shared" si="101"/>
        <v>0</v>
      </c>
      <c r="AN187" s="163">
        <f t="shared" si="102"/>
        <v>0</v>
      </c>
      <c r="AO187" s="22">
        <f t="shared" si="69"/>
        <v>0</v>
      </c>
      <c r="AP187" s="22">
        <f t="shared" si="70"/>
        <v>0</v>
      </c>
      <c r="AQ187" s="22">
        <f t="shared" si="71"/>
        <v>0</v>
      </c>
      <c r="AR187" s="163">
        <f t="shared" si="72"/>
        <v>0</v>
      </c>
      <c r="AS187" s="22">
        <f t="shared" si="73"/>
        <v>0</v>
      </c>
      <c r="AT187" s="22">
        <f t="shared" si="74"/>
        <v>0</v>
      </c>
      <c r="AU187" s="22">
        <f t="shared" si="75"/>
        <v>0</v>
      </c>
      <c r="AV187" s="22">
        <f t="shared" si="76"/>
        <v>0</v>
      </c>
      <c r="AW187" s="22">
        <f t="shared" si="77"/>
        <v>0</v>
      </c>
      <c r="AX187" s="22">
        <f t="shared" si="78"/>
        <v>0</v>
      </c>
      <c r="AY187" s="22">
        <f t="shared" si="79"/>
        <v>0</v>
      </c>
      <c r="AZ187" s="22">
        <f t="shared" si="80"/>
        <v>0</v>
      </c>
      <c r="BA187" s="22">
        <f t="shared" si="81"/>
        <v>0</v>
      </c>
      <c r="BB187" s="183">
        <f t="shared" si="82"/>
        <v>0.60209203252997867</v>
      </c>
      <c r="BC187" s="22">
        <f t="shared" si="83"/>
        <v>3.2539229656507098E-4</v>
      </c>
      <c r="BD187" s="22">
        <f t="shared" si="84"/>
        <v>0</v>
      </c>
      <c r="BE187" s="22">
        <f t="shared" si="85"/>
        <v>0</v>
      </c>
      <c r="BF187" s="183">
        <f t="shared" si="86"/>
        <v>0</v>
      </c>
      <c r="BG187" s="183">
        <f t="shared" si="87"/>
        <v>0</v>
      </c>
      <c r="BH187" s="22">
        <f t="shared" si="88"/>
        <v>0</v>
      </c>
      <c r="BI187" s="22">
        <f t="shared" si="89"/>
        <v>0</v>
      </c>
      <c r="BJ187" s="22">
        <f t="shared" si="90"/>
        <v>0</v>
      </c>
      <c r="BK187" s="22">
        <f t="shared" si="91"/>
        <v>0</v>
      </c>
      <c r="BL187" s="22">
        <f t="shared" si="92"/>
        <v>0</v>
      </c>
      <c r="BM187" s="22">
        <f t="shared" si="93"/>
        <v>0</v>
      </c>
      <c r="BN187" s="22">
        <f t="shared" si="94"/>
        <v>0</v>
      </c>
      <c r="BO187" s="22">
        <f t="shared" si="95"/>
        <v>0</v>
      </c>
      <c r="BP187" s="22">
        <f t="shared" si="96"/>
        <v>0</v>
      </c>
      <c r="BQ187" s="22">
        <f t="shared" si="97"/>
        <v>0</v>
      </c>
      <c r="BR187" s="22">
        <f t="shared" si="98"/>
        <v>0.3975825751734563</v>
      </c>
      <c r="BS187" s="183">
        <f t="shared" si="99"/>
        <v>0</v>
      </c>
    </row>
    <row r="188" spans="1:71" x14ac:dyDescent="0.25">
      <c r="A188" s="72">
        <v>41808</v>
      </c>
      <c r="B188" s="77" t="s">
        <v>292</v>
      </c>
      <c r="C188" s="74">
        <v>33.266192190215257</v>
      </c>
      <c r="D188" s="74">
        <v>0.26663448555172259</v>
      </c>
      <c r="E188" s="75"/>
      <c r="F188" s="199">
        <v>0.30404695043489738</v>
      </c>
      <c r="G188" s="75"/>
      <c r="H188" s="75"/>
      <c r="I188" s="75"/>
      <c r="J188" s="179">
        <v>2.1688430838744468</v>
      </c>
      <c r="K188" s="75"/>
      <c r="L188" s="75"/>
      <c r="M188" s="75"/>
      <c r="N188" s="75"/>
      <c r="O188" s="75"/>
      <c r="P188" s="75"/>
      <c r="Q188" s="75"/>
      <c r="R188" s="75"/>
      <c r="S188" s="75"/>
      <c r="T188" s="181">
        <v>9.8121338066468251</v>
      </c>
      <c r="U188" s="74">
        <v>0.37108371560999431</v>
      </c>
      <c r="V188" s="75"/>
      <c r="W188" s="75"/>
      <c r="X188" s="182"/>
      <c r="Y188" s="181">
        <v>4.136572667156619</v>
      </c>
      <c r="Z188" s="75"/>
      <c r="AA188" s="74">
        <v>0.87004538614144</v>
      </c>
      <c r="AB188" s="75"/>
      <c r="AC188" s="75"/>
      <c r="AD188" s="74">
        <v>0.12006101932680864</v>
      </c>
      <c r="AE188" s="74">
        <v>0.26761672745195625</v>
      </c>
      <c r="AF188" s="74">
        <v>4.3846400339851108</v>
      </c>
      <c r="AG188" s="75"/>
      <c r="AH188" s="74">
        <v>2.6475563749585738</v>
      </c>
      <c r="AI188" s="74">
        <v>1.4360476399487059</v>
      </c>
      <c r="AJ188" s="74">
        <v>6.4677840660328325</v>
      </c>
      <c r="AK188" s="181">
        <v>1.3126233095326987E-2</v>
      </c>
      <c r="AL188" s="22">
        <f t="shared" si="100"/>
        <v>8.0151790149925566E-3</v>
      </c>
      <c r="AM188" s="22">
        <f t="shared" si="101"/>
        <v>0</v>
      </c>
      <c r="AN188" s="163">
        <f t="shared" si="102"/>
        <v>9.1398182483995918E-3</v>
      </c>
      <c r="AO188" s="22">
        <f t="shared" si="69"/>
        <v>0</v>
      </c>
      <c r="AP188" s="22">
        <f t="shared" si="70"/>
        <v>0</v>
      </c>
      <c r="AQ188" s="22">
        <f t="shared" si="71"/>
        <v>0</v>
      </c>
      <c r="AR188" s="163">
        <f t="shared" si="72"/>
        <v>6.5196613771514825E-2</v>
      </c>
      <c r="AS188" s="22">
        <f t="shared" si="73"/>
        <v>0</v>
      </c>
      <c r="AT188" s="22">
        <f t="shared" si="74"/>
        <v>0</v>
      </c>
      <c r="AU188" s="22">
        <f t="shared" si="75"/>
        <v>0</v>
      </c>
      <c r="AV188" s="22">
        <f t="shared" si="76"/>
        <v>0</v>
      </c>
      <c r="AW188" s="22">
        <f t="shared" si="77"/>
        <v>0</v>
      </c>
      <c r="AX188" s="22">
        <f t="shared" si="78"/>
        <v>0</v>
      </c>
      <c r="AY188" s="22">
        <f t="shared" si="79"/>
        <v>0</v>
      </c>
      <c r="AZ188" s="22">
        <f t="shared" si="80"/>
        <v>0</v>
      </c>
      <c r="BA188" s="22">
        <f t="shared" si="81"/>
        <v>0</v>
      </c>
      <c r="BB188" s="183">
        <f t="shared" si="82"/>
        <v>0.29495812897795121</v>
      </c>
      <c r="BC188" s="22">
        <f t="shared" si="83"/>
        <v>1.1154980211986599E-2</v>
      </c>
      <c r="BD188" s="22">
        <f t="shared" si="84"/>
        <v>0</v>
      </c>
      <c r="BE188" s="22">
        <f t="shared" si="85"/>
        <v>0</v>
      </c>
      <c r="BF188" s="183">
        <f t="shared" si="86"/>
        <v>0</v>
      </c>
      <c r="BG188" s="183">
        <f t="shared" si="87"/>
        <v>0.12434764530619555</v>
      </c>
      <c r="BH188" s="22">
        <f t="shared" si="88"/>
        <v>0</v>
      </c>
      <c r="BI188" s="22">
        <f t="shared" si="89"/>
        <v>2.6154041952458587E-2</v>
      </c>
      <c r="BJ188" s="22">
        <f t="shared" si="90"/>
        <v>0</v>
      </c>
      <c r="BK188" s="22">
        <f t="shared" si="91"/>
        <v>0</v>
      </c>
      <c r="BL188" s="22">
        <f t="shared" si="92"/>
        <v>3.6091001531014647E-3</v>
      </c>
      <c r="BM188" s="22">
        <f t="shared" si="93"/>
        <v>8.0447057457532396E-3</v>
      </c>
      <c r="BN188" s="22">
        <f t="shared" si="94"/>
        <v>0.13180468653923022</v>
      </c>
      <c r="BO188" s="22">
        <f t="shared" si="95"/>
        <v>0</v>
      </c>
      <c r="BP188" s="22">
        <f t="shared" si="96"/>
        <v>7.9586998109669793E-2</v>
      </c>
      <c r="BQ188" s="22">
        <f t="shared" si="97"/>
        <v>4.3168380430721416E-2</v>
      </c>
      <c r="BR188" s="22">
        <f t="shared" si="98"/>
        <v>0.19442513976502646</v>
      </c>
      <c r="BS188" s="183">
        <f t="shared" si="99"/>
        <v>3.9458177299859007E-4</v>
      </c>
    </row>
    <row r="189" spans="1:71" x14ac:dyDescent="0.25">
      <c r="A189" s="72">
        <v>41809</v>
      </c>
      <c r="B189" s="77" t="s">
        <v>293</v>
      </c>
      <c r="C189" s="74">
        <v>0.15178821469762904</v>
      </c>
      <c r="D189" s="75"/>
      <c r="E189" s="75"/>
      <c r="F189" s="252"/>
      <c r="G189" s="75"/>
      <c r="H189" s="75"/>
      <c r="I189" s="75"/>
      <c r="J189" s="253"/>
      <c r="K189" s="75"/>
      <c r="L189" s="75"/>
      <c r="M189" s="75"/>
      <c r="N189" s="75"/>
      <c r="O189" s="75"/>
      <c r="P189" s="75"/>
      <c r="Q189" s="75"/>
      <c r="R189" s="75"/>
      <c r="S189" s="75"/>
      <c r="T189" s="182"/>
      <c r="U189" s="75"/>
      <c r="V189" s="75"/>
      <c r="W189" s="75"/>
      <c r="X189" s="182"/>
      <c r="Y189" s="182"/>
      <c r="Z189" s="75"/>
      <c r="AA189" s="75"/>
      <c r="AB189" s="75"/>
      <c r="AC189" s="75"/>
      <c r="AD189" s="74">
        <v>6.354006591072341E-3</v>
      </c>
      <c r="AE189" s="75"/>
      <c r="AF189" s="75"/>
      <c r="AG189" s="75"/>
      <c r="AH189" s="75"/>
      <c r="AI189" s="75"/>
      <c r="AJ189" s="74">
        <v>0.14543420810655669</v>
      </c>
      <c r="AK189" s="182"/>
      <c r="AL189" s="22">
        <f t="shared" si="100"/>
        <v>0</v>
      </c>
      <c r="AM189" s="22">
        <f t="shared" si="101"/>
        <v>0</v>
      </c>
      <c r="AN189" s="163">
        <f t="shared" si="102"/>
        <v>0</v>
      </c>
      <c r="AO189" s="22">
        <f t="shared" si="69"/>
        <v>0</v>
      </c>
      <c r="AP189" s="22">
        <f t="shared" si="70"/>
        <v>0</v>
      </c>
      <c r="AQ189" s="22">
        <f t="shared" si="71"/>
        <v>0</v>
      </c>
      <c r="AR189" s="163">
        <f t="shared" si="72"/>
        <v>0</v>
      </c>
      <c r="AS189" s="22">
        <f t="shared" si="73"/>
        <v>0</v>
      </c>
      <c r="AT189" s="22">
        <f t="shared" si="74"/>
        <v>0</v>
      </c>
      <c r="AU189" s="22">
        <f t="shared" si="75"/>
        <v>0</v>
      </c>
      <c r="AV189" s="22">
        <f t="shared" si="76"/>
        <v>0</v>
      </c>
      <c r="AW189" s="22">
        <f t="shared" si="77"/>
        <v>0</v>
      </c>
      <c r="AX189" s="22">
        <f t="shared" si="78"/>
        <v>0</v>
      </c>
      <c r="AY189" s="22">
        <f t="shared" si="79"/>
        <v>0</v>
      </c>
      <c r="AZ189" s="22">
        <f t="shared" si="80"/>
        <v>0</v>
      </c>
      <c r="BA189" s="22">
        <f t="shared" si="81"/>
        <v>0</v>
      </c>
      <c r="BB189" s="183">
        <f t="shared" si="82"/>
        <v>0</v>
      </c>
      <c r="BC189" s="22">
        <f t="shared" si="83"/>
        <v>0</v>
      </c>
      <c r="BD189" s="22">
        <f t="shared" si="84"/>
        <v>0</v>
      </c>
      <c r="BE189" s="22">
        <f t="shared" si="85"/>
        <v>0</v>
      </c>
      <c r="BF189" s="183">
        <f t="shared" si="86"/>
        <v>0</v>
      </c>
      <c r="BG189" s="183">
        <f t="shared" si="87"/>
        <v>0</v>
      </c>
      <c r="BH189" s="22">
        <f t="shared" si="88"/>
        <v>0</v>
      </c>
      <c r="BI189" s="22">
        <f t="shared" si="89"/>
        <v>0</v>
      </c>
      <c r="BJ189" s="22">
        <f t="shared" si="90"/>
        <v>0</v>
      </c>
      <c r="BK189" s="22">
        <f t="shared" si="91"/>
        <v>0</v>
      </c>
      <c r="BL189" s="22">
        <f t="shared" si="92"/>
        <v>4.1861000893448096E-2</v>
      </c>
      <c r="BM189" s="22">
        <f t="shared" si="93"/>
        <v>0</v>
      </c>
      <c r="BN189" s="22">
        <f t="shared" si="94"/>
        <v>0</v>
      </c>
      <c r="BO189" s="22">
        <f t="shared" si="95"/>
        <v>0</v>
      </c>
      <c r="BP189" s="22">
        <f t="shared" si="96"/>
        <v>0</v>
      </c>
      <c r="BQ189" s="22">
        <f t="shared" si="97"/>
        <v>0</v>
      </c>
      <c r="BR189" s="22">
        <f t="shared" si="98"/>
        <v>0.95813899910655187</v>
      </c>
      <c r="BS189" s="183">
        <f t="shared" si="99"/>
        <v>0</v>
      </c>
    </row>
    <row r="190" spans="1:71" x14ac:dyDescent="0.25">
      <c r="A190" s="72">
        <v>41810</v>
      </c>
      <c r="B190" s="77" t="s">
        <v>294</v>
      </c>
      <c r="C190" s="74">
        <v>24.8069960145144</v>
      </c>
      <c r="D190" s="75"/>
      <c r="E190" s="75"/>
      <c r="F190" s="252">
        <v>0.22946326232047171</v>
      </c>
      <c r="G190" s="74">
        <v>6.3577880712801455E-3</v>
      </c>
      <c r="H190" s="75"/>
      <c r="I190" s="75"/>
      <c r="J190" s="179">
        <v>0.93342577953522721</v>
      </c>
      <c r="K190" s="75"/>
      <c r="L190" s="75"/>
      <c r="M190" s="75"/>
      <c r="N190" s="75"/>
      <c r="O190" s="75"/>
      <c r="P190" s="75"/>
      <c r="Q190" s="75"/>
      <c r="R190" s="75"/>
      <c r="S190" s="75"/>
      <c r="T190" s="181">
        <v>5.1345626417352115</v>
      </c>
      <c r="U190" s="74">
        <v>4.7261148698381085E-2</v>
      </c>
      <c r="V190" s="74">
        <v>0.22357692099955428</v>
      </c>
      <c r="W190" s="74">
        <v>1.12960330801604E-5</v>
      </c>
      <c r="X190" s="181">
        <v>0.15378009011682126</v>
      </c>
      <c r="Y190" s="181">
        <v>2.1446914618190354</v>
      </c>
      <c r="Z190" s="74">
        <v>3.0236819096994699E-2</v>
      </c>
      <c r="AA190" s="74">
        <v>2.4422121243782079E-2</v>
      </c>
      <c r="AB190" s="75"/>
      <c r="AC190" s="75"/>
      <c r="AD190" s="74">
        <v>1.0755288964958354</v>
      </c>
      <c r="AE190" s="75"/>
      <c r="AF190" s="74">
        <v>4.307953693709317</v>
      </c>
      <c r="AG190" s="75"/>
      <c r="AH190" s="74">
        <v>0.59524471145799007</v>
      </c>
      <c r="AI190" s="74">
        <v>1.1613330955928598</v>
      </c>
      <c r="AJ190" s="74">
        <v>7.2499804749396306</v>
      </c>
      <c r="AK190" s="181">
        <v>1.48916581264891</v>
      </c>
      <c r="AL190" s="22">
        <f t="shared" si="100"/>
        <v>0</v>
      </c>
      <c r="AM190" s="22">
        <f t="shared" si="101"/>
        <v>0</v>
      </c>
      <c r="AN190" s="163">
        <f t="shared" si="102"/>
        <v>9.2499415159422969E-3</v>
      </c>
      <c r="AO190" s="22">
        <f t="shared" si="69"/>
        <v>2.5629012346195615E-4</v>
      </c>
      <c r="AP190" s="22">
        <f t="shared" si="70"/>
        <v>0</v>
      </c>
      <c r="AQ190" s="22">
        <f t="shared" si="71"/>
        <v>0</v>
      </c>
      <c r="AR190" s="163">
        <f t="shared" si="72"/>
        <v>3.7627521647082419E-2</v>
      </c>
      <c r="AS190" s="22">
        <f t="shared" si="73"/>
        <v>0</v>
      </c>
      <c r="AT190" s="22">
        <f t="shared" si="74"/>
        <v>0</v>
      </c>
      <c r="AU190" s="22">
        <f t="shared" si="75"/>
        <v>0</v>
      </c>
      <c r="AV190" s="22">
        <f t="shared" si="76"/>
        <v>0</v>
      </c>
      <c r="AW190" s="22">
        <f t="shared" si="77"/>
        <v>0</v>
      </c>
      <c r="AX190" s="22">
        <f t="shared" si="78"/>
        <v>0</v>
      </c>
      <c r="AY190" s="22">
        <f t="shared" si="79"/>
        <v>0</v>
      </c>
      <c r="AZ190" s="22">
        <f t="shared" si="80"/>
        <v>0</v>
      </c>
      <c r="BA190" s="22">
        <f t="shared" si="81"/>
        <v>0</v>
      </c>
      <c r="BB190" s="183">
        <f t="shared" si="82"/>
        <v>0.20698042756692581</v>
      </c>
      <c r="BC190" s="22">
        <f t="shared" si="83"/>
        <v>1.90515404084916E-3</v>
      </c>
      <c r="BD190" s="22">
        <f t="shared" si="84"/>
        <v>9.0126559809475173E-3</v>
      </c>
      <c r="BE190" s="22">
        <f t="shared" si="85"/>
        <v>4.5535674990842011E-7</v>
      </c>
      <c r="BF190" s="183">
        <f t="shared" si="86"/>
        <v>6.199061346518769E-3</v>
      </c>
      <c r="BG190" s="183">
        <f t="shared" si="87"/>
        <v>8.645510567116603E-2</v>
      </c>
      <c r="BH190" s="22">
        <f t="shared" si="88"/>
        <v>1.2188827328912927E-3</v>
      </c>
      <c r="BI190" s="22">
        <f t="shared" si="89"/>
        <v>9.8448523269374839E-4</v>
      </c>
      <c r="BJ190" s="22">
        <f t="shared" si="90"/>
        <v>0</v>
      </c>
      <c r="BK190" s="22">
        <f t="shared" si="91"/>
        <v>0</v>
      </c>
      <c r="BL190" s="22">
        <f t="shared" si="92"/>
        <v>4.3355870088685938E-2</v>
      </c>
      <c r="BM190" s="22">
        <f t="shared" si="93"/>
        <v>0</v>
      </c>
      <c r="BN190" s="22">
        <f t="shared" si="94"/>
        <v>0.17365882153521395</v>
      </c>
      <c r="BO190" s="22">
        <f t="shared" si="95"/>
        <v>0</v>
      </c>
      <c r="BP190" s="22">
        <f t="shared" si="96"/>
        <v>2.3995033945654564E-2</v>
      </c>
      <c r="BQ190" s="22">
        <f t="shared" si="97"/>
        <v>4.6814741088093567E-2</v>
      </c>
      <c r="BR190" s="22">
        <f t="shared" si="98"/>
        <v>0.29225547787800354</v>
      </c>
      <c r="BS190" s="183">
        <f t="shared" si="99"/>
        <v>6.0030074249119506E-2</v>
      </c>
    </row>
    <row r="191" spans="1:71" x14ac:dyDescent="0.25">
      <c r="A191" s="72">
        <v>41814</v>
      </c>
      <c r="B191" s="77" t="s">
        <v>295</v>
      </c>
      <c r="C191" s="74">
        <v>23.053034109414813</v>
      </c>
      <c r="D191" s="74">
        <v>4.1715385834061286E-2</v>
      </c>
      <c r="E191" s="75"/>
      <c r="F191" s="252">
        <v>0.64517156612382687</v>
      </c>
      <c r="G191" s="75"/>
      <c r="H191" s="75"/>
      <c r="I191" s="75"/>
      <c r="J191" s="179">
        <v>0.74643397063354078</v>
      </c>
      <c r="K191" s="75"/>
      <c r="L191" s="75"/>
      <c r="M191" s="75"/>
      <c r="N191" s="75"/>
      <c r="O191" s="75"/>
      <c r="P191" s="75"/>
      <c r="Q191" s="75"/>
      <c r="R191" s="75"/>
      <c r="S191" s="75"/>
      <c r="T191" s="181">
        <v>6.3390552835122591</v>
      </c>
      <c r="U191" s="74">
        <v>6.8808854502182382E-2</v>
      </c>
      <c r="V191" s="75"/>
      <c r="W191" s="75"/>
      <c r="X191" s="181">
        <v>0.63058628109492854</v>
      </c>
      <c r="Y191" s="181">
        <v>1.4723368620330488</v>
      </c>
      <c r="Z191" s="74">
        <v>0.13368346408321194</v>
      </c>
      <c r="AA191" s="74">
        <v>0.95179581897945031</v>
      </c>
      <c r="AB191" s="75"/>
      <c r="AC191" s="75"/>
      <c r="AD191" s="75"/>
      <c r="AE191" s="75"/>
      <c r="AF191" s="74">
        <v>4.7607696752073645</v>
      </c>
      <c r="AG191" s="75"/>
      <c r="AH191" s="74">
        <v>0.36777944219496395</v>
      </c>
      <c r="AI191" s="74">
        <v>6.0800987113080351E-2</v>
      </c>
      <c r="AJ191" s="74">
        <v>6.8340965181028839</v>
      </c>
      <c r="AK191" s="182"/>
      <c r="AL191" s="22">
        <f t="shared" si="100"/>
        <v>1.8095399345730732E-3</v>
      </c>
      <c r="AM191" s="22">
        <f t="shared" si="101"/>
        <v>0</v>
      </c>
      <c r="AN191" s="163">
        <f t="shared" si="102"/>
        <v>2.7986405739986321E-2</v>
      </c>
      <c r="AO191" s="22">
        <f t="shared" si="69"/>
        <v>0</v>
      </c>
      <c r="AP191" s="22">
        <f t="shared" si="70"/>
        <v>0</v>
      </c>
      <c r="AQ191" s="22">
        <f t="shared" si="71"/>
        <v>0</v>
      </c>
      <c r="AR191" s="163">
        <f t="shared" si="72"/>
        <v>3.2378990422293218E-2</v>
      </c>
      <c r="AS191" s="22">
        <f t="shared" si="73"/>
        <v>0</v>
      </c>
      <c r="AT191" s="22">
        <f t="shared" si="74"/>
        <v>0</v>
      </c>
      <c r="AU191" s="22">
        <f t="shared" si="75"/>
        <v>0</v>
      </c>
      <c r="AV191" s="22">
        <f t="shared" si="76"/>
        <v>0</v>
      </c>
      <c r="AW191" s="22">
        <f t="shared" si="77"/>
        <v>0</v>
      </c>
      <c r="AX191" s="22">
        <f t="shared" si="78"/>
        <v>0</v>
      </c>
      <c r="AY191" s="22">
        <f t="shared" si="79"/>
        <v>0</v>
      </c>
      <c r="AZ191" s="22">
        <f t="shared" si="80"/>
        <v>0</v>
      </c>
      <c r="BA191" s="22">
        <f t="shared" si="81"/>
        <v>0</v>
      </c>
      <c r="BB191" s="183">
        <f t="shared" si="82"/>
        <v>0.27497704872277112</v>
      </c>
      <c r="BC191" s="22">
        <f t="shared" si="83"/>
        <v>2.9848068664454462E-3</v>
      </c>
      <c r="BD191" s="22">
        <f t="shared" si="84"/>
        <v>0</v>
      </c>
      <c r="BE191" s="22">
        <f t="shared" si="85"/>
        <v>0</v>
      </c>
      <c r="BF191" s="183">
        <f t="shared" si="86"/>
        <v>2.7353721774844322E-2</v>
      </c>
      <c r="BG191" s="183">
        <f t="shared" si="87"/>
        <v>6.3867378803371913E-2</v>
      </c>
      <c r="BH191" s="22">
        <f t="shared" si="88"/>
        <v>5.7989531203884326E-3</v>
      </c>
      <c r="BI191" s="22">
        <f t="shared" si="89"/>
        <v>4.1287225553999385E-2</v>
      </c>
      <c r="BJ191" s="22">
        <f t="shared" si="90"/>
        <v>0</v>
      </c>
      <c r="BK191" s="22">
        <f t="shared" si="91"/>
        <v>0</v>
      </c>
      <c r="BL191" s="22">
        <f t="shared" si="92"/>
        <v>0</v>
      </c>
      <c r="BM191" s="22">
        <f t="shared" si="93"/>
        <v>0</v>
      </c>
      <c r="BN191" s="22">
        <f t="shared" si="94"/>
        <v>0.20651379998883002</v>
      </c>
      <c r="BO191" s="22">
        <f t="shared" si="95"/>
        <v>0</v>
      </c>
      <c r="BP191" s="22">
        <f t="shared" si="96"/>
        <v>1.5953624171525592E-2</v>
      </c>
      <c r="BQ191" s="22">
        <f t="shared" si="97"/>
        <v>2.6374396890450694E-3</v>
      </c>
      <c r="BR191" s="22">
        <f t="shared" si="98"/>
        <v>0.2964510652119261</v>
      </c>
      <c r="BS191" s="183">
        <f t="shared" si="99"/>
        <v>0</v>
      </c>
    </row>
    <row r="192" spans="1:71" x14ac:dyDescent="0.25">
      <c r="A192" s="72">
        <v>41815</v>
      </c>
      <c r="B192" s="77" t="s">
        <v>296</v>
      </c>
      <c r="C192" s="74">
        <v>33.541511397505474</v>
      </c>
      <c r="D192" s="75"/>
      <c r="E192" s="75"/>
      <c r="F192" s="199">
        <v>0.20714237673966976</v>
      </c>
      <c r="G192" s="74">
        <v>0.23869954997677534</v>
      </c>
      <c r="H192" s="75"/>
      <c r="I192" s="75"/>
      <c r="J192" s="179">
        <v>1.6409283884915871</v>
      </c>
      <c r="K192" s="75"/>
      <c r="L192" s="75"/>
      <c r="M192" s="75"/>
      <c r="N192" s="75"/>
      <c r="O192" s="75"/>
      <c r="P192" s="75"/>
      <c r="Q192" s="75"/>
      <c r="R192" s="75"/>
      <c r="S192" s="74">
        <v>2.1245166267915643E-3</v>
      </c>
      <c r="T192" s="181">
        <v>11.571607726308518</v>
      </c>
      <c r="U192" s="74">
        <v>0.30292717671639657</v>
      </c>
      <c r="V192" s="75"/>
      <c r="W192" s="75"/>
      <c r="X192" s="181">
        <v>0.3253241906455468</v>
      </c>
      <c r="Y192" s="181">
        <v>2.433523197863539</v>
      </c>
      <c r="Z192" s="75"/>
      <c r="AA192" s="74">
        <v>3.6135752133455733E-2</v>
      </c>
      <c r="AB192" s="75"/>
      <c r="AC192" s="75"/>
      <c r="AD192" s="74">
        <v>0.21053707717986705</v>
      </c>
      <c r="AE192" s="75"/>
      <c r="AF192" s="74">
        <v>6.7445147517830746</v>
      </c>
      <c r="AG192" s="75"/>
      <c r="AH192" s="74">
        <v>0.21556648544248563</v>
      </c>
      <c r="AI192" s="75"/>
      <c r="AJ192" s="74">
        <v>9.6124802075977573</v>
      </c>
      <c r="AK192" s="182"/>
      <c r="AL192" s="22">
        <f t="shared" si="100"/>
        <v>0</v>
      </c>
      <c r="AM192" s="22">
        <f t="shared" si="101"/>
        <v>0</v>
      </c>
      <c r="AN192" s="163">
        <f t="shared" si="102"/>
        <v>6.175701931996876E-3</v>
      </c>
      <c r="AO192" s="22">
        <f t="shared" si="69"/>
        <v>7.1165412657739624E-3</v>
      </c>
      <c r="AP192" s="22">
        <f t="shared" si="70"/>
        <v>0</v>
      </c>
      <c r="AQ192" s="22">
        <f t="shared" si="71"/>
        <v>0</v>
      </c>
      <c r="AR192" s="163">
        <f t="shared" si="72"/>
        <v>4.8922315069368803E-2</v>
      </c>
      <c r="AS192" s="22">
        <f t="shared" si="73"/>
        <v>0</v>
      </c>
      <c r="AT192" s="22">
        <f t="shared" si="74"/>
        <v>0</v>
      </c>
      <c r="AU192" s="22">
        <f t="shared" si="75"/>
        <v>0</v>
      </c>
      <c r="AV192" s="22">
        <f t="shared" si="76"/>
        <v>0</v>
      </c>
      <c r="AW192" s="22">
        <f t="shared" si="77"/>
        <v>0</v>
      </c>
      <c r="AX192" s="22">
        <f t="shared" si="78"/>
        <v>0</v>
      </c>
      <c r="AY192" s="22">
        <f t="shared" si="79"/>
        <v>0</v>
      </c>
      <c r="AZ192" s="22">
        <f t="shared" si="80"/>
        <v>0</v>
      </c>
      <c r="BA192" s="22">
        <f t="shared" si="81"/>
        <v>6.3339919349894523E-5</v>
      </c>
      <c r="BB192" s="183">
        <f t="shared" si="82"/>
        <v>0.3449936286165422</v>
      </c>
      <c r="BC192" s="22">
        <f t="shared" si="83"/>
        <v>9.0314110514091422E-3</v>
      </c>
      <c r="BD192" s="22">
        <f t="shared" si="84"/>
        <v>0</v>
      </c>
      <c r="BE192" s="22">
        <f t="shared" si="85"/>
        <v>0</v>
      </c>
      <c r="BF192" s="183">
        <f t="shared" si="86"/>
        <v>9.6991512037153359E-3</v>
      </c>
      <c r="BG192" s="183">
        <f t="shared" si="87"/>
        <v>7.2552580264600833E-2</v>
      </c>
      <c r="BH192" s="22">
        <f t="shared" si="88"/>
        <v>0</v>
      </c>
      <c r="BI192" s="22">
        <f t="shared" si="89"/>
        <v>1.0773441812208619E-3</v>
      </c>
      <c r="BJ192" s="22">
        <f t="shared" si="90"/>
        <v>0</v>
      </c>
      <c r="BK192" s="22">
        <f t="shared" si="91"/>
        <v>0</v>
      </c>
      <c r="BL192" s="22">
        <f t="shared" si="92"/>
        <v>6.276910860836313E-3</v>
      </c>
      <c r="BM192" s="22">
        <f t="shared" si="93"/>
        <v>0</v>
      </c>
      <c r="BN192" s="22">
        <f t="shared" si="94"/>
        <v>0.20107963150058511</v>
      </c>
      <c r="BO192" s="22">
        <f t="shared" si="95"/>
        <v>0</v>
      </c>
      <c r="BP192" s="22">
        <f t="shared" si="96"/>
        <v>6.4268566460161849E-3</v>
      </c>
      <c r="BQ192" s="22">
        <f t="shared" si="97"/>
        <v>0</v>
      </c>
      <c r="BR192" s="22">
        <f t="shared" si="98"/>
        <v>0.28658458748858445</v>
      </c>
      <c r="BS192" s="183">
        <f t="shared" si="99"/>
        <v>0</v>
      </c>
    </row>
    <row r="193" spans="1:71" x14ac:dyDescent="0.25">
      <c r="A193" s="72">
        <v>41816</v>
      </c>
      <c r="B193" s="77" t="s">
        <v>297</v>
      </c>
      <c r="C193" s="74">
        <v>40.518087607597451</v>
      </c>
      <c r="D193" s="74">
        <v>2.7526314520614568E-2</v>
      </c>
      <c r="E193" s="75"/>
      <c r="F193" s="199">
        <v>1.6152953611679806</v>
      </c>
      <c r="G193" s="75"/>
      <c r="H193" s="75"/>
      <c r="I193" s="75"/>
      <c r="J193" s="179">
        <v>2.2952703137205832</v>
      </c>
      <c r="K193" s="75"/>
      <c r="L193" s="75"/>
      <c r="M193" s="75"/>
      <c r="N193" s="75"/>
      <c r="O193" s="75"/>
      <c r="P193" s="75"/>
      <c r="Q193" s="75"/>
      <c r="R193" s="75"/>
      <c r="S193" s="75"/>
      <c r="T193" s="181">
        <v>13.769445548679506</v>
      </c>
      <c r="U193" s="74">
        <v>0.1898474315932705</v>
      </c>
      <c r="V193" s="75"/>
      <c r="W193" s="74">
        <v>0.66822044381910151</v>
      </c>
      <c r="X193" s="182"/>
      <c r="Y193" s="181">
        <v>2.8873169958722147</v>
      </c>
      <c r="Z193" s="75"/>
      <c r="AA193" s="74">
        <v>0.7550010116359801</v>
      </c>
      <c r="AB193" s="75"/>
      <c r="AC193" s="75"/>
      <c r="AD193" s="74">
        <v>7.1878881000445463E-3</v>
      </c>
      <c r="AE193" s="75"/>
      <c r="AF193" s="74">
        <v>2.8506965868883816</v>
      </c>
      <c r="AG193" s="75"/>
      <c r="AH193" s="74">
        <v>2.7147542530936879</v>
      </c>
      <c r="AI193" s="74">
        <v>0.51641818909103243</v>
      </c>
      <c r="AJ193" s="74">
        <v>10.86894079309444</v>
      </c>
      <c r="AK193" s="181">
        <v>1.3521664763206123</v>
      </c>
      <c r="AL193" s="22">
        <f t="shared" si="100"/>
        <v>6.7935868018245693E-4</v>
      </c>
      <c r="AM193" s="22">
        <f t="shared" si="101"/>
        <v>0</v>
      </c>
      <c r="AN193" s="163">
        <f t="shared" si="102"/>
        <v>3.9866031605724161E-2</v>
      </c>
      <c r="AO193" s="22">
        <f t="shared" si="69"/>
        <v>0</v>
      </c>
      <c r="AP193" s="22">
        <f t="shared" si="70"/>
        <v>0</v>
      </c>
      <c r="AQ193" s="22">
        <f t="shared" si="71"/>
        <v>0</v>
      </c>
      <c r="AR193" s="163">
        <f t="shared" si="72"/>
        <v>5.6648041633885073E-2</v>
      </c>
      <c r="AS193" s="22">
        <f t="shared" si="73"/>
        <v>0</v>
      </c>
      <c r="AT193" s="22">
        <f t="shared" si="74"/>
        <v>0</v>
      </c>
      <c r="AU193" s="22">
        <f t="shared" si="75"/>
        <v>0</v>
      </c>
      <c r="AV193" s="22">
        <f t="shared" si="76"/>
        <v>0</v>
      </c>
      <c r="AW193" s="22">
        <f t="shared" si="77"/>
        <v>0</v>
      </c>
      <c r="AX193" s="22">
        <f t="shared" si="78"/>
        <v>0</v>
      </c>
      <c r="AY193" s="22">
        <f t="shared" si="79"/>
        <v>0</v>
      </c>
      <c r="AZ193" s="22">
        <f t="shared" si="80"/>
        <v>0</v>
      </c>
      <c r="BA193" s="22">
        <f t="shared" si="81"/>
        <v>0</v>
      </c>
      <c r="BB193" s="183">
        <f t="shared" si="82"/>
        <v>0.33983453715860051</v>
      </c>
      <c r="BC193" s="22">
        <f t="shared" si="83"/>
        <v>4.6854983243995122E-3</v>
      </c>
      <c r="BD193" s="22">
        <f t="shared" si="84"/>
        <v>0</v>
      </c>
      <c r="BE193" s="22">
        <f t="shared" si="85"/>
        <v>1.6491904807812426E-2</v>
      </c>
      <c r="BF193" s="183">
        <f t="shared" si="86"/>
        <v>0</v>
      </c>
      <c r="BG193" s="183">
        <f t="shared" si="87"/>
        <v>7.1259952439878246E-2</v>
      </c>
      <c r="BH193" s="22">
        <f t="shared" si="88"/>
        <v>0</v>
      </c>
      <c r="BI193" s="22">
        <f t="shared" si="89"/>
        <v>1.8633678345036493E-2</v>
      </c>
      <c r="BJ193" s="22">
        <f t="shared" si="90"/>
        <v>0</v>
      </c>
      <c r="BK193" s="22">
        <f t="shared" si="91"/>
        <v>0</v>
      </c>
      <c r="BL193" s="22">
        <f t="shared" si="92"/>
        <v>1.7739949055978552E-4</v>
      </c>
      <c r="BM193" s="22">
        <f t="shared" si="93"/>
        <v>0</v>
      </c>
      <c r="BN193" s="22">
        <f t="shared" si="94"/>
        <v>7.0356148456371226E-2</v>
      </c>
      <c r="BO193" s="22">
        <f t="shared" si="95"/>
        <v>0</v>
      </c>
      <c r="BP193" s="22">
        <f t="shared" si="96"/>
        <v>6.7001046036157211E-2</v>
      </c>
      <c r="BQ193" s="22">
        <f t="shared" si="97"/>
        <v>1.2745374216383304E-2</v>
      </c>
      <c r="BR193" s="22">
        <f t="shared" si="98"/>
        <v>0.26824910638320526</v>
      </c>
      <c r="BS193" s="183">
        <f t="shared" si="99"/>
        <v>3.3371922421804298E-2</v>
      </c>
    </row>
    <row r="194" spans="1:71" x14ac:dyDescent="0.25">
      <c r="A194" s="72">
        <v>41817</v>
      </c>
      <c r="B194" s="77" t="s">
        <v>298</v>
      </c>
      <c r="C194" s="74">
        <v>4.2040793435343682</v>
      </c>
      <c r="D194" s="75"/>
      <c r="E194" s="75"/>
      <c r="F194" s="252"/>
      <c r="G194" s="75"/>
      <c r="H194" s="75"/>
      <c r="I194" s="75"/>
      <c r="J194" s="179">
        <v>8.2407254703978028E-2</v>
      </c>
      <c r="K194" s="75"/>
      <c r="L194" s="75"/>
      <c r="M194" s="75"/>
      <c r="N194" s="75"/>
      <c r="O194" s="75"/>
      <c r="P194" s="75"/>
      <c r="Q194" s="75"/>
      <c r="R194" s="75"/>
      <c r="S194" s="75"/>
      <c r="T194" s="181">
        <v>2.1210281522158887</v>
      </c>
      <c r="U194" s="74">
        <v>2.6653286609606672E-2</v>
      </c>
      <c r="V194" s="75"/>
      <c r="W194" s="75"/>
      <c r="X194" s="181">
        <v>0.34523002555554544</v>
      </c>
      <c r="Y194" s="181">
        <v>0.45240121270241646</v>
      </c>
      <c r="Z194" s="75"/>
      <c r="AA194" s="74">
        <v>8.1053490882747499E-3</v>
      </c>
      <c r="AB194" s="75"/>
      <c r="AC194" s="75"/>
      <c r="AD194" s="75"/>
      <c r="AE194" s="75"/>
      <c r="AF194" s="74">
        <v>0.86669234472073997</v>
      </c>
      <c r="AG194" s="75"/>
      <c r="AH194" s="75"/>
      <c r="AI194" s="75"/>
      <c r="AJ194" s="74">
        <v>0.30156171793791853</v>
      </c>
      <c r="AK194" s="182"/>
      <c r="AL194" s="22">
        <f t="shared" si="100"/>
        <v>0</v>
      </c>
      <c r="AM194" s="22">
        <f t="shared" si="101"/>
        <v>0</v>
      </c>
      <c r="AN194" s="163">
        <f t="shared" si="102"/>
        <v>0</v>
      </c>
      <c r="AO194" s="22">
        <f t="shared" ref="AO194:AO197" si="103">G194/(SUM($D194:$AK194))</f>
        <v>0</v>
      </c>
      <c r="AP194" s="22">
        <f t="shared" ref="AP194:AP197" si="104">H194/(SUM($D194:$AK194))</f>
        <v>0</v>
      </c>
      <c r="AQ194" s="22">
        <f t="shared" ref="AQ194:AQ197" si="105">I194/(SUM($D194:$AK194))</f>
        <v>0</v>
      </c>
      <c r="AR194" s="163">
        <f t="shared" ref="AR194:AR197" si="106">J194/(SUM($D194:$AK194))</f>
        <v>1.9601736306598404E-2</v>
      </c>
      <c r="AS194" s="22">
        <f t="shared" ref="AS194:AS197" si="107">K194/(SUM($D194:$AK194))</f>
        <v>0</v>
      </c>
      <c r="AT194" s="22">
        <f t="shared" ref="AT194:AT197" si="108">L194/(SUM($D194:$AK194))</f>
        <v>0</v>
      </c>
      <c r="AU194" s="22">
        <f t="shared" ref="AU194:AU197" si="109">M194/(SUM($D194:$AK194))</f>
        <v>0</v>
      </c>
      <c r="AV194" s="22">
        <f t="shared" ref="AV194:AV197" si="110">N194/(SUM($D194:$AK194))</f>
        <v>0</v>
      </c>
      <c r="AW194" s="22">
        <f t="shared" ref="AW194:AW197" si="111">O194/(SUM($D194:$AK194))</f>
        <v>0</v>
      </c>
      <c r="AX194" s="22">
        <f t="shared" ref="AX194:AX197" si="112">P194/(SUM($D194:$AK194))</f>
        <v>0</v>
      </c>
      <c r="AY194" s="22">
        <f t="shared" ref="AY194:AY197" si="113">Q194/(SUM($D194:$AK194))</f>
        <v>0</v>
      </c>
      <c r="AZ194" s="22">
        <f t="shared" ref="AZ194:AZ197" si="114">R194/(SUM($D194:$AK194))</f>
        <v>0</v>
      </c>
      <c r="BA194" s="22">
        <f t="shared" ref="BA194:BA197" si="115">S194/(SUM($D194:$AK194))</f>
        <v>0</v>
      </c>
      <c r="BB194" s="183">
        <f t="shared" ref="BB194:BB197" si="116">T194/(SUM($D194:$AK194))</f>
        <v>0.50451667984761217</v>
      </c>
      <c r="BC194" s="22">
        <f t="shared" ref="BC194:BC197" si="117">U194/(SUM($D194:$AK194))</f>
        <v>6.3398628883153422E-3</v>
      </c>
      <c r="BD194" s="22">
        <f t="shared" ref="BD194:BD197" si="118">V194/(SUM($D194:$AK194))</f>
        <v>0</v>
      </c>
      <c r="BE194" s="22">
        <f t="shared" ref="BE194:BE197" si="119">W194/(SUM($D194:$AK194))</f>
        <v>0</v>
      </c>
      <c r="BF194" s="183">
        <f t="shared" ref="BF194:BF197" si="120">X194/(SUM($D194:$AK194))</f>
        <v>8.2117866325831665E-2</v>
      </c>
      <c r="BG194" s="183">
        <f t="shared" ref="BG194:BG197" si="121">Y194/(SUM($D194:$AK194))</f>
        <v>0.10761005578978507</v>
      </c>
      <c r="BH194" s="22">
        <f t="shared" ref="BH194:BH197" si="122">Z194/(SUM($D194:$AK194))</f>
        <v>0</v>
      </c>
      <c r="BI194" s="22">
        <f t="shared" ref="BI194:BI197" si="123">AA194/(SUM($D194:$AK194))</f>
        <v>1.9279724348543299E-3</v>
      </c>
      <c r="BJ194" s="22">
        <f t="shared" ref="BJ194:BJ197" si="124">AB194/(SUM($D194:$AK194))</f>
        <v>0</v>
      </c>
      <c r="BK194" s="22">
        <f t="shared" ref="BK194:BK197" si="125">AC194/(SUM($D194:$AK194))</f>
        <v>0</v>
      </c>
      <c r="BL194" s="22">
        <f t="shared" ref="BL194:BL197" si="126">AD194/(SUM($D194:$AK194))</f>
        <v>0</v>
      </c>
      <c r="BM194" s="22">
        <f t="shared" ref="BM194:BM197" si="127">AE194/(SUM($D194:$AK194))</f>
        <v>0</v>
      </c>
      <c r="BN194" s="22">
        <f t="shared" ref="BN194:BN197" si="128">AF194/(SUM($D194:$AK194))</f>
        <v>0.20615508745182526</v>
      </c>
      <c r="BO194" s="22">
        <f t="shared" ref="BO194:BO197" si="129">AG194/(SUM($D194:$AK194))</f>
        <v>0</v>
      </c>
      <c r="BP194" s="22">
        <f t="shared" ref="BP194:BP197" si="130">AH194/(SUM($D194:$AK194))</f>
        <v>0</v>
      </c>
      <c r="BQ194" s="22">
        <f t="shared" ref="BQ194:BQ197" si="131">AI194/(SUM($D194:$AK194))</f>
        <v>0</v>
      </c>
      <c r="BR194" s="22">
        <f t="shared" ref="BR194:BR197" si="132">AJ194/(SUM($D194:$AK194))</f>
        <v>7.1730738955177675E-2</v>
      </c>
      <c r="BS194" s="183">
        <f t="shared" ref="BS194:BS197" si="133">AK194/(SUM($D194:$AK194))</f>
        <v>0</v>
      </c>
    </row>
    <row r="195" spans="1:71" x14ac:dyDescent="0.25">
      <c r="A195" s="72">
        <v>41819</v>
      </c>
      <c r="B195" s="77" t="s">
        <v>299</v>
      </c>
      <c r="C195" s="74">
        <v>2.4909750309873191</v>
      </c>
      <c r="D195" s="75"/>
      <c r="E195" s="75"/>
      <c r="F195" s="252">
        <v>4.0348176506361244E-3</v>
      </c>
      <c r="G195" s="75"/>
      <c r="H195" s="75"/>
      <c r="I195" s="75"/>
      <c r="J195" s="179">
        <v>3.8462575068261395E-2</v>
      </c>
      <c r="K195" s="75"/>
      <c r="L195" s="75"/>
      <c r="M195" s="75"/>
      <c r="N195" s="75"/>
      <c r="O195" s="75"/>
      <c r="P195" s="75"/>
      <c r="Q195" s="75"/>
      <c r="R195" s="75"/>
      <c r="S195" s="75"/>
      <c r="T195" s="181">
        <v>0.47153725987519757</v>
      </c>
      <c r="U195" s="75"/>
      <c r="V195" s="75"/>
      <c r="W195" s="74">
        <v>3.1724256909073566E-2</v>
      </c>
      <c r="X195" s="182"/>
      <c r="Y195" s="181">
        <v>0.47037715572204092</v>
      </c>
      <c r="Z195" s="75"/>
      <c r="AA195" s="75"/>
      <c r="AB195" s="75"/>
      <c r="AC195" s="75"/>
      <c r="AD195" s="75"/>
      <c r="AE195" s="75"/>
      <c r="AF195" s="74">
        <v>1.120830544567907</v>
      </c>
      <c r="AG195" s="75"/>
      <c r="AH195" s="74">
        <v>0.33266117070511214</v>
      </c>
      <c r="AI195" s="75"/>
      <c r="AJ195" s="74">
        <v>2.1347250489090017E-2</v>
      </c>
      <c r="AK195" s="182"/>
      <c r="AL195" s="22">
        <f t="shared" ref="AL195:AL197" si="134">D195/(SUM($D195:$AK195))</f>
        <v>0</v>
      </c>
      <c r="AM195" s="22">
        <f t="shared" si="101"/>
        <v>0</v>
      </c>
      <c r="AN195" s="163">
        <f t="shared" si="102"/>
        <v>1.6197744258547992E-3</v>
      </c>
      <c r="AO195" s="22">
        <f t="shared" si="103"/>
        <v>0</v>
      </c>
      <c r="AP195" s="22">
        <f t="shared" si="104"/>
        <v>0</v>
      </c>
      <c r="AQ195" s="22">
        <f t="shared" si="105"/>
        <v>0</v>
      </c>
      <c r="AR195" s="163">
        <f t="shared" si="106"/>
        <v>1.5440771019296983E-2</v>
      </c>
      <c r="AS195" s="22">
        <f t="shared" si="107"/>
        <v>0</v>
      </c>
      <c r="AT195" s="22">
        <f t="shared" si="108"/>
        <v>0</v>
      </c>
      <c r="AU195" s="22">
        <f t="shared" si="109"/>
        <v>0</v>
      </c>
      <c r="AV195" s="22">
        <f t="shared" si="110"/>
        <v>0</v>
      </c>
      <c r="AW195" s="22">
        <f t="shared" si="111"/>
        <v>0</v>
      </c>
      <c r="AX195" s="22">
        <f t="shared" si="112"/>
        <v>0</v>
      </c>
      <c r="AY195" s="22">
        <f t="shared" si="113"/>
        <v>0</v>
      </c>
      <c r="AZ195" s="22">
        <f t="shared" si="114"/>
        <v>0</v>
      </c>
      <c r="BA195" s="22">
        <f t="shared" si="115"/>
        <v>0</v>
      </c>
      <c r="BB195" s="183">
        <f t="shared" si="116"/>
        <v>0.18929826835249322</v>
      </c>
      <c r="BC195" s="22">
        <f t="shared" si="117"/>
        <v>0</v>
      </c>
      <c r="BD195" s="22">
        <f t="shared" si="118"/>
        <v>0</v>
      </c>
      <c r="BE195" s="22">
        <f t="shared" si="119"/>
        <v>1.2735678404812991E-2</v>
      </c>
      <c r="BF195" s="183">
        <f t="shared" si="120"/>
        <v>0</v>
      </c>
      <c r="BG195" s="183">
        <f t="shared" si="121"/>
        <v>0.18883254543727923</v>
      </c>
      <c r="BH195" s="22">
        <f t="shared" si="122"/>
        <v>0</v>
      </c>
      <c r="BI195" s="22">
        <f t="shared" si="123"/>
        <v>0</v>
      </c>
      <c r="BJ195" s="22">
        <f t="shared" si="124"/>
        <v>0</v>
      </c>
      <c r="BK195" s="22">
        <f t="shared" si="125"/>
        <v>0</v>
      </c>
      <c r="BL195" s="22">
        <f t="shared" si="126"/>
        <v>0</v>
      </c>
      <c r="BM195" s="22">
        <f t="shared" si="127"/>
        <v>0</v>
      </c>
      <c r="BN195" s="22">
        <f t="shared" si="128"/>
        <v>0.44995655541503221</v>
      </c>
      <c r="BO195" s="22">
        <f t="shared" si="129"/>
        <v>0</v>
      </c>
      <c r="BP195" s="22">
        <f t="shared" si="130"/>
        <v>0.13354656974351892</v>
      </c>
      <c r="BQ195" s="22">
        <f t="shared" si="131"/>
        <v>0</v>
      </c>
      <c r="BR195" s="22">
        <f t="shared" si="132"/>
        <v>8.5698372017116754E-3</v>
      </c>
      <c r="BS195" s="183">
        <f t="shared" si="133"/>
        <v>0</v>
      </c>
    </row>
    <row r="196" spans="1:71" x14ac:dyDescent="0.25">
      <c r="A196" s="72">
        <v>41821</v>
      </c>
      <c r="B196" s="77" t="s">
        <v>300</v>
      </c>
      <c r="C196" s="74">
        <v>9.9403866062465553</v>
      </c>
      <c r="D196" s="75"/>
      <c r="E196" s="75"/>
      <c r="F196" s="252"/>
      <c r="G196" s="75"/>
      <c r="H196" s="75"/>
      <c r="I196" s="75"/>
      <c r="J196" s="179">
        <v>8.0409106682530512E-2</v>
      </c>
      <c r="K196" s="75"/>
      <c r="L196" s="75"/>
      <c r="M196" s="75"/>
      <c r="N196" s="75"/>
      <c r="O196" s="75"/>
      <c r="P196" s="75"/>
      <c r="Q196" s="75"/>
      <c r="R196" s="75"/>
      <c r="S196" s="75"/>
      <c r="T196" s="181">
        <v>2.4762897875592329</v>
      </c>
      <c r="U196" s="74">
        <v>2.0255000286101759E-2</v>
      </c>
      <c r="V196" s="75"/>
      <c r="W196" s="75"/>
      <c r="X196" s="181">
        <v>0.2162032708962468</v>
      </c>
      <c r="Y196" s="181">
        <v>1.6456859800316043E-2</v>
      </c>
      <c r="Z196" s="75"/>
      <c r="AA196" s="74">
        <v>0.92829980249978949</v>
      </c>
      <c r="AB196" s="75"/>
      <c r="AC196" s="75"/>
      <c r="AD196" s="75"/>
      <c r="AE196" s="75"/>
      <c r="AF196" s="74">
        <v>2.3028441947315748</v>
      </c>
      <c r="AG196" s="75"/>
      <c r="AH196" s="74">
        <v>8.1677262199981587E-2</v>
      </c>
      <c r="AI196" s="74">
        <v>9.6824053708300897E-2</v>
      </c>
      <c r="AJ196" s="74">
        <v>3.7211272678824812</v>
      </c>
      <c r="AK196" s="182"/>
      <c r="AL196" s="22">
        <f t="shared" si="134"/>
        <v>0</v>
      </c>
      <c r="AM196" s="22">
        <f t="shared" si="101"/>
        <v>0</v>
      </c>
      <c r="AN196" s="163">
        <f t="shared" si="102"/>
        <v>0</v>
      </c>
      <c r="AO196" s="22">
        <f t="shared" si="103"/>
        <v>0</v>
      </c>
      <c r="AP196" s="22">
        <f t="shared" si="104"/>
        <v>0</v>
      </c>
      <c r="AQ196" s="22">
        <f t="shared" si="105"/>
        <v>0</v>
      </c>
      <c r="AR196" s="163">
        <f t="shared" si="106"/>
        <v>8.0891327337310297E-3</v>
      </c>
      <c r="AS196" s="22">
        <f t="shared" si="107"/>
        <v>0</v>
      </c>
      <c r="AT196" s="22">
        <f t="shared" si="108"/>
        <v>0</v>
      </c>
      <c r="AU196" s="22">
        <f t="shared" si="109"/>
        <v>0</v>
      </c>
      <c r="AV196" s="22">
        <f t="shared" si="110"/>
        <v>0</v>
      </c>
      <c r="AW196" s="22">
        <f t="shared" si="111"/>
        <v>0</v>
      </c>
      <c r="AX196" s="22">
        <f t="shared" si="112"/>
        <v>0</v>
      </c>
      <c r="AY196" s="22">
        <f t="shared" si="113"/>
        <v>0</v>
      </c>
      <c r="AZ196" s="22">
        <f t="shared" si="114"/>
        <v>0</v>
      </c>
      <c r="BA196" s="22">
        <f t="shared" si="115"/>
        <v>0</v>
      </c>
      <c r="BB196" s="183">
        <f t="shared" si="116"/>
        <v>0.2491140320440986</v>
      </c>
      <c r="BC196" s="22">
        <f t="shared" si="117"/>
        <v>2.0376471347073647E-3</v>
      </c>
      <c r="BD196" s="22">
        <f t="shared" si="118"/>
        <v>0</v>
      </c>
      <c r="BE196" s="22">
        <f t="shared" si="119"/>
        <v>0</v>
      </c>
      <c r="BF196" s="183">
        <f t="shared" si="120"/>
        <v>2.1749986138404748E-2</v>
      </c>
      <c r="BG196" s="183">
        <f t="shared" si="121"/>
        <v>1.6555553070717113E-3</v>
      </c>
      <c r="BH196" s="22">
        <f t="shared" si="122"/>
        <v>0</v>
      </c>
      <c r="BI196" s="22">
        <f t="shared" si="123"/>
        <v>9.3386690002222286E-2</v>
      </c>
      <c r="BJ196" s="22">
        <f t="shared" si="124"/>
        <v>0</v>
      </c>
      <c r="BK196" s="22">
        <f t="shared" si="125"/>
        <v>0</v>
      </c>
      <c r="BL196" s="22">
        <f t="shared" si="126"/>
        <v>0</v>
      </c>
      <c r="BM196" s="22">
        <f t="shared" si="127"/>
        <v>0</v>
      </c>
      <c r="BN196" s="22">
        <f t="shared" si="128"/>
        <v>0.23166545587718526</v>
      </c>
      <c r="BO196" s="22">
        <f t="shared" si="129"/>
        <v>0</v>
      </c>
      <c r="BP196" s="22">
        <f t="shared" si="130"/>
        <v>8.21670880976153E-3</v>
      </c>
      <c r="BQ196" s="22">
        <f t="shared" si="131"/>
        <v>9.7404716278797956E-3</v>
      </c>
      <c r="BR196" s="22">
        <f t="shared" si="132"/>
        <v>0.37434432032493775</v>
      </c>
      <c r="BS196" s="183">
        <f t="shared" si="133"/>
        <v>0</v>
      </c>
    </row>
    <row r="197" spans="1:71" x14ac:dyDescent="0.25">
      <c r="A197" s="72">
        <v>41822</v>
      </c>
      <c r="B197" s="77" t="s">
        <v>301</v>
      </c>
      <c r="C197" s="74">
        <v>14.163821978226403</v>
      </c>
      <c r="D197" s="75"/>
      <c r="E197" s="75"/>
      <c r="F197" s="252">
        <v>5.0871866487929782E-2</v>
      </c>
      <c r="G197" s="75"/>
      <c r="H197" s="75"/>
      <c r="I197" s="75"/>
      <c r="J197" s="179">
        <v>0.60632248813475775</v>
      </c>
      <c r="K197" s="75"/>
      <c r="L197" s="75"/>
      <c r="M197" s="75"/>
      <c r="N197" s="75"/>
      <c r="O197" s="75"/>
      <c r="P197" s="75"/>
      <c r="Q197" s="74">
        <v>2.4398191095672192E-2</v>
      </c>
      <c r="R197" s="75"/>
      <c r="S197" s="75"/>
      <c r="T197" s="181">
        <v>3.5548204259367981</v>
      </c>
      <c r="U197" s="74">
        <v>0.13092385383274893</v>
      </c>
      <c r="V197" s="75"/>
      <c r="W197" s="74">
        <v>6.7981433003332772E-2</v>
      </c>
      <c r="X197" s="182"/>
      <c r="Y197" s="181">
        <v>0.52309764441345252</v>
      </c>
      <c r="Z197" s="75"/>
      <c r="AA197" s="74">
        <v>0.56506097030246327</v>
      </c>
      <c r="AB197" s="75"/>
      <c r="AC197" s="75"/>
      <c r="AD197" s="74">
        <v>3.2743558472769982E-3</v>
      </c>
      <c r="AE197" s="75"/>
      <c r="AF197" s="74">
        <v>4.1323975815289895</v>
      </c>
      <c r="AG197" s="75"/>
      <c r="AH197" s="74">
        <v>0.14508993279916971</v>
      </c>
      <c r="AI197" s="75"/>
      <c r="AJ197" s="74">
        <v>4.3595832348438126</v>
      </c>
      <c r="AK197" s="182"/>
      <c r="AL197" s="22">
        <f t="shared" si="134"/>
        <v>0</v>
      </c>
      <c r="AM197" s="22">
        <f t="shared" si="101"/>
        <v>0</v>
      </c>
      <c r="AN197" s="163">
        <f t="shared" si="102"/>
        <v>3.5916764956615168E-3</v>
      </c>
      <c r="AO197" s="22">
        <f t="shared" si="103"/>
        <v>0</v>
      </c>
      <c r="AP197" s="22">
        <f t="shared" si="104"/>
        <v>0</v>
      </c>
      <c r="AQ197" s="22">
        <f t="shared" si="105"/>
        <v>0</v>
      </c>
      <c r="AR197" s="163">
        <f t="shared" si="106"/>
        <v>4.2807830334696255E-2</v>
      </c>
      <c r="AS197" s="22">
        <f t="shared" si="107"/>
        <v>0</v>
      </c>
      <c r="AT197" s="22">
        <f t="shared" si="108"/>
        <v>0</v>
      </c>
      <c r="AU197" s="22">
        <f t="shared" si="109"/>
        <v>0</v>
      </c>
      <c r="AV197" s="22">
        <f t="shared" si="110"/>
        <v>0</v>
      </c>
      <c r="AW197" s="22">
        <f t="shared" si="111"/>
        <v>0</v>
      </c>
      <c r="AX197" s="22">
        <f t="shared" si="112"/>
        <v>0</v>
      </c>
      <c r="AY197" s="22">
        <f t="shared" si="113"/>
        <v>1.7225711487463455E-3</v>
      </c>
      <c r="AZ197" s="22">
        <f t="shared" si="114"/>
        <v>0</v>
      </c>
      <c r="BA197" s="22">
        <f t="shared" si="115"/>
        <v>0</v>
      </c>
      <c r="BB197" s="183">
        <f t="shared" si="116"/>
        <v>0.25097889760274533</v>
      </c>
      <c r="BC197" s="22">
        <f t="shared" si="117"/>
        <v>9.2435399169810261E-3</v>
      </c>
      <c r="BD197" s="22">
        <f t="shared" si="118"/>
        <v>0</v>
      </c>
      <c r="BE197" s="22">
        <f t="shared" si="119"/>
        <v>4.7996531662031963E-3</v>
      </c>
      <c r="BF197" s="183">
        <f t="shared" si="120"/>
        <v>0</v>
      </c>
      <c r="BG197" s="183">
        <f t="shared" si="121"/>
        <v>3.69319555991027E-2</v>
      </c>
      <c r="BH197" s="22">
        <f t="shared" si="122"/>
        <v>0</v>
      </c>
      <c r="BI197" s="22">
        <f t="shared" si="123"/>
        <v>3.9894667637810875E-2</v>
      </c>
      <c r="BJ197" s="22">
        <f t="shared" si="124"/>
        <v>0</v>
      </c>
      <c r="BK197" s="22">
        <f t="shared" si="125"/>
        <v>0</v>
      </c>
      <c r="BL197" s="22">
        <f t="shared" si="126"/>
        <v>2.3117742176585968E-4</v>
      </c>
      <c r="BM197" s="22">
        <f t="shared" si="127"/>
        <v>0</v>
      </c>
      <c r="BN197" s="22">
        <f t="shared" si="128"/>
        <v>0.2917572381156438</v>
      </c>
      <c r="BO197" s="22">
        <f t="shared" si="129"/>
        <v>0</v>
      </c>
      <c r="BP197" s="22">
        <f t="shared" si="130"/>
        <v>1.0243699265792234E-2</v>
      </c>
      <c r="BQ197" s="22">
        <f t="shared" si="131"/>
        <v>0</v>
      </c>
      <c r="BR197" s="22">
        <f t="shared" si="132"/>
        <v>0.30779709329485094</v>
      </c>
      <c r="BS197" s="183">
        <f t="shared" si="133"/>
        <v>0</v>
      </c>
    </row>
    <row r="1048402" spans="6:6" x14ac:dyDescent="0.25">
      <c r="F1048402" s="251"/>
    </row>
    <row r="1048403" spans="6:6" x14ac:dyDescent="0.25">
      <c r="F1048403" s="200"/>
    </row>
    <row r="1048404" spans="6:6" x14ac:dyDescent="0.25">
      <c r="F1048404" s="200"/>
    </row>
    <row r="1048405" spans="6:6" x14ac:dyDescent="0.25">
      <c r="F1048405" s="200"/>
    </row>
    <row r="1048406" spans="6:6" x14ac:dyDescent="0.25">
      <c r="F1048406" s="200"/>
    </row>
    <row r="1048407" spans="6:6" x14ac:dyDescent="0.25">
      <c r="F1048407" s="200"/>
    </row>
    <row r="1048408" spans="6:6" x14ac:dyDescent="0.25">
      <c r="F1048408" s="200"/>
    </row>
    <row r="1048409" spans="6:6" x14ac:dyDescent="0.25">
      <c r="F1048409" s="200"/>
    </row>
    <row r="1048410" spans="6:6" x14ac:dyDescent="0.25">
      <c r="F1048410" s="200"/>
    </row>
    <row r="1048411" spans="6:6" x14ac:dyDescent="0.25">
      <c r="F1048411" s="200"/>
    </row>
    <row r="1048412" spans="6:6" x14ac:dyDescent="0.25">
      <c r="F1048412" s="200"/>
    </row>
    <row r="1048413" spans="6:6" x14ac:dyDescent="0.25">
      <c r="F1048413" s="200"/>
    </row>
    <row r="1048414" spans="6:6" x14ac:dyDescent="0.25">
      <c r="F1048414" s="200"/>
    </row>
    <row r="1048415" spans="6:6" x14ac:dyDescent="0.25">
      <c r="F1048415" s="200"/>
    </row>
    <row r="1048416" spans="6:6" x14ac:dyDescent="0.25">
      <c r="F1048416" s="200"/>
    </row>
    <row r="1048417" spans="6:6" x14ac:dyDescent="0.25">
      <c r="F1048417" s="200"/>
    </row>
    <row r="1048418" spans="6:6" x14ac:dyDescent="0.25">
      <c r="F1048418" s="200"/>
    </row>
    <row r="1048419" spans="6:6" x14ac:dyDescent="0.25">
      <c r="F1048419" s="200"/>
    </row>
    <row r="1048420" spans="6:6" x14ac:dyDescent="0.25">
      <c r="F1048420" s="200"/>
    </row>
    <row r="1048421" spans="6:6" x14ac:dyDescent="0.25">
      <c r="F1048421" s="200"/>
    </row>
    <row r="1048422" spans="6:6" x14ac:dyDescent="0.25">
      <c r="F1048422" s="200"/>
    </row>
    <row r="1048423" spans="6:6" x14ac:dyDescent="0.25">
      <c r="F1048423" s="200"/>
    </row>
  </sheetData>
  <sheetProtection algorithmName="SHA-512" hashValue="i7nGJOFH/4r87WkoilS8mtxICf3BmIMXcNrFaSzroXBduQiU6OWd6/yX2OqNzMmZXcf5OWPB0sgU7IwlBDuv0Q==" saltValue="1/sKqYaSKaQNGRthCPL7tQ==" spinCount="100000" sheet="1" objects="1" scenarios="1"/>
  <autoFilter ref="A1:BS197" xr:uid="{C21917D3-0AAB-492B-B508-F797645D0FA6}"/>
  <conditionalFormatting sqref="AL2:BS197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{188654B6-1756-4CC7-96EA-76E8772B3E60}</x14:id>
        </ext>
      </extLst>
    </cfRule>
  </conditionalFormatting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88654B6-1756-4CC7-96EA-76E8772B3E60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AL2:BS197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DFBB0-D7B5-41DF-A941-91804EF22977}">
  <sheetPr>
    <tabColor theme="7" tint="0.79998168889431442"/>
  </sheetPr>
  <dimension ref="A1:Z198"/>
  <sheetViews>
    <sheetView workbookViewId="0">
      <pane xSplit="3" ySplit="2" topLeftCell="L3" activePane="bottomRight" state="frozen"/>
      <selection pane="topRight" activeCell="D1" sqref="D1"/>
      <selection pane="bottomLeft" activeCell="A3" sqref="A3"/>
      <selection pane="bottomRight" activeCell="Q203" sqref="Q203"/>
    </sheetView>
  </sheetViews>
  <sheetFormatPr baseColWidth="10" defaultRowHeight="15" x14ac:dyDescent="0.25"/>
  <cols>
    <col min="2" max="2" width="31.85546875" style="73" customWidth="1"/>
    <col min="3" max="3" width="13.140625" bestFit="1" customWidth="1"/>
    <col min="4" max="5" width="6.5703125" bestFit="1" customWidth="1"/>
    <col min="6" max="6" width="5.28515625" bestFit="1" customWidth="1"/>
    <col min="7" max="8" width="4.5703125" bestFit="1" customWidth="1"/>
    <col min="9" max="9" width="5.5703125" bestFit="1" customWidth="1"/>
    <col min="10" max="11" width="4.5703125" bestFit="1" customWidth="1"/>
    <col min="12" max="12" width="9.42578125" bestFit="1" customWidth="1"/>
    <col min="13" max="13" width="9.85546875" bestFit="1" customWidth="1"/>
    <col min="14" max="15" width="6.5703125" bestFit="1" customWidth="1"/>
    <col min="16" max="17" width="6.140625" bestFit="1" customWidth="1"/>
    <col min="18" max="18" width="7.140625" bestFit="1" customWidth="1"/>
    <col min="19" max="20" width="6.140625" bestFit="1" customWidth="1"/>
    <col min="21" max="21" width="15" bestFit="1" customWidth="1"/>
    <col min="22" max="22" width="7.140625" style="186" customWidth="1"/>
    <col min="23" max="23" width="7.140625" customWidth="1"/>
    <col min="24" max="24" width="6.140625" bestFit="1" customWidth="1"/>
    <col min="25" max="25" width="9.42578125" bestFit="1" customWidth="1"/>
    <col min="26" max="26" width="9.85546875" bestFit="1" customWidth="1"/>
  </cols>
  <sheetData>
    <row r="1" spans="1:26" s="124" customFormat="1" ht="137.25" customHeight="1" x14ac:dyDescent="0.25">
      <c r="B1" s="128"/>
      <c r="D1" s="125" t="s">
        <v>79</v>
      </c>
      <c r="E1" s="125" t="s">
        <v>80</v>
      </c>
      <c r="F1" s="126" t="s">
        <v>70</v>
      </c>
      <c r="G1" s="126" t="s">
        <v>82</v>
      </c>
      <c r="H1" s="126" t="s">
        <v>68</v>
      </c>
      <c r="I1" s="126" t="s">
        <v>76</v>
      </c>
      <c r="J1" s="126" t="s">
        <v>72</v>
      </c>
      <c r="K1" s="126" t="s">
        <v>75</v>
      </c>
      <c r="L1" s="127" t="s">
        <v>81</v>
      </c>
      <c r="M1" s="125" t="s">
        <v>83</v>
      </c>
      <c r="N1" s="127" t="s">
        <v>79</v>
      </c>
      <c r="O1" s="125" t="s">
        <v>80</v>
      </c>
      <c r="P1" s="126" t="s">
        <v>70</v>
      </c>
      <c r="Q1" s="126" t="s">
        <v>82</v>
      </c>
      <c r="R1" s="126" t="s">
        <v>68</v>
      </c>
      <c r="S1" s="126" t="s">
        <v>76</v>
      </c>
      <c r="T1" s="126" t="s">
        <v>72</v>
      </c>
      <c r="U1" s="125" t="s">
        <v>306</v>
      </c>
      <c r="V1" s="184" t="s">
        <v>303</v>
      </c>
      <c r="W1" s="125" t="s">
        <v>304</v>
      </c>
      <c r="X1" s="126" t="s">
        <v>75</v>
      </c>
      <c r="Y1" s="127" t="s">
        <v>81</v>
      </c>
      <c r="Z1" s="125" t="s">
        <v>83</v>
      </c>
    </row>
    <row r="2" spans="1:26" x14ac:dyDescent="0.25">
      <c r="A2" s="78" t="s">
        <v>104</v>
      </c>
      <c r="B2" s="81" t="s">
        <v>105</v>
      </c>
      <c r="C2" s="78" t="s">
        <v>78</v>
      </c>
      <c r="D2" s="78" t="s">
        <v>65</v>
      </c>
      <c r="E2" s="78" t="s">
        <v>67</v>
      </c>
      <c r="F2" s="78" t="s">
        <v>69</v>
      </c>
      <c r="G2" s="78" t="s">
        <v>77</v>
      </c>
      <c r="H2" s="78" t="s">
        <v>66</v>
      </c>
      <c r="I2" s="78" t="s">
        <v>74</v>
      </c>
      <c r="J2" s="78" t="s">
        <v>71</v>
      </c>
      <c r="K2" s="131" t="s">
        <v>73</v>
      </c>
      <c r="L2" s="133" t="s">
        <v>84</v>
      </c>
      <c r="M2" s="78" t="s">
        <v>85</v>
      </c>
      <c r="N2" s="40" t="s">
        <v>65</v>
      </c>
      <c r="O2" s="40" t="s">
        <v>67</v>
      </c>
      <c r="P2" s="40" t="s">
        <v>69</v>
      </c>
      <c r="Q2" s="40" t="s">
        <v>77</v>
      </c>
      <c r="R2" s="40" t="s">
        <v>66</v>
      </c>
      <c r="S2" s="40" t="s">
        <v>74</v>
      </c>
      <c r="T2" s="40" t="s">
        <v>71</v>
      </c>
      <c r="U2" s="120" t="s">
        <v>305</v>
      </c>
      <c r="V2" s="120" t="s">
        <v>74</v>
      </c>
      <c r="W2" s="120" t="s">
        <v>71</v>
      </c>
      <c r="X2" s="41" t="s">
        <v>73</v>
      </c>
      <c r="Y2" s="40" t="s">
        <v>84</v>
      </c>
      <c r="Z2" s="40" t="s">
        <v>85</v>
      </c>
    </row>
    <row r="3" spans="1:26" x14ac:dyDescent="0.25">
      <c r="A3" s="79">
        <v>40101</v>
      </c>
      <c r="B3" s="80" t="s">
        <v>106</v>
      </c>
      <c r="C3" s="82">
        <v>5.7881963347675311</v>
      </c>
      <c r="D3" s="82">
        <v>0</v>
      </c>
      <c r="E3" s="82">
        <v>0</v>
      </c>
      <c r="F3" s="82">
        <v>5.4988946778932069E-2</v>
      </c>
      <c r="G3" s="82">
        <v>0</v>
      </c>
      <c r="H3" s="82">
        <v>0.29472643653870662</v>
      </c>
      <c r="I3" s="82">
        <v>2.7047170615614444</v>
      </c>
      <c r="J3" s="82">
        <v>0</v>
      </c>
      <c r="K3" s="132">
        <v>0</v>
      </c>
      <c r="L3" s="134">
        <v>5.4988946778932069E-2</v>
      </c>
      <c r="M3" s="82">
        <v>0</v>
      </c>
      <c r="N3" s="42">
        <f>D3/$C3</f>
        <v>0</v>
      </c>
      <c r="O3" s="43">
        <f t="shared" ref="O3:T3" si="0">E3/$C3</f>
        <v>0</v>
      </c>
      <c r="P3" s="43">
        <f t="shared" si="0"/>
        <v>9.500186862811481E-3</v>
      </c>
      <c r="Q3" s="43">
        <f t="shared" si="0"/>
        <v>0</v>
      </c>
      <c r="R3" s="43">
        <f t="shared" si="0"/>
        <v>5.0918527895882713E-2</v>
      </c>
      <c r="S3" s="43">
        <f t="shared" si="0"/>
        <v>0.46728149930146984</v>
      </c>
      <c r="T3" s="43">
        <f t="shared" si="0"/>
        <v>0</v>
      </c>
      <c r="U3" s="121">
        <f>Gemeinde_Ackerkulturen!D2+Gemeinde_Ackerkulturen!N2+Gemeinde_Ackerkulturen!W2+Gemeinde_Ackerkulturen!T2+Gemeinde_Ackerkulturen!X2+Gemeinde_Ackerkulturen!H2+Gemeinde_Ackerkulturen!AK2+Gemeinde_Ackerkulturen!Y2+Gemeinde_Ackerkulturen!AE2</f>
        <v>4.3767860518163593</v>
      </c>
      <c r="V3" s="43">
        <f>I3/U3</f>
        <v>0.61796876281832214</v>
      </c>
      <c r="W3" s="43">
        <f>J3/U3</f>
        <v>0</v>
      </c>
      <c r="X3" s="43">
        <f>K3/$C3</f>
        <v>0</v>
      </c>
      <c r="Y3" s="42">
        <f>L3/$C3</f>
        <v>9.500186862811481E-3</v>
      </c>
      <c r="Z3" s="43">
        <f>M3/$C3</f>
        <v>0</v>
      </c>
    </row>
    <row r="4" spans="1:26" x14ac:dyDescent="0.25">
      <c r="A4" s="79">
        <v>40301</v>
      </c>
      <c r="B4" s="80" t="s">
        <v>107</v>
      </c>
      <c r="C4" s="82">
        <v>3.7704025704164317</v>
      </c>
      <c r="D4" s="82">
        <v>0</v>
      </c>
      <c r="E4" s="82">
        <v>0</v>
      </c>
      <c r="F4" s="82">
        <v>3.20199735819632E-2</v>
      </c>
      <c r="G4" s="82">
        <v>0</v>
      </c>
      <c r="H4" s="82">
        <v>0.20127826640281349</v>
      </c>
      <c r="I4" s="82">
        <v>1.0042063271587436</v>
      </c>
      <c r="J4" s="82">
        <v>0</v>
      </c>
      <c r="K4" s="132">
        <v>0</v>
      </c>
      <c r="L4" s="134">
        <v>3.20199735819632E-2</v>
      </c>
      <c r="M4" s="82">
        <v>0</v>
      </c>
      <c r="N4" s="42">
        <f t="shared" ref="N4:N67" si="1">D4/$C4</f>
        <v>0</v>
      </c>
      <c r="O4" s="43">
        <f t="shared" ref="O4:O67" si="2">E4/$C4</f>
        <v>0</v>
      </c>
      <c r="P4" s="43">
        <f t="shared" ref="P4:P67" si="3">F4/$C4</f>
        <v>8.4924548463870455E-3</v>
      </c>
      <c r="Q4" s="43">
        <f t="shared" ref="Q4:Q67" si="4">G4/$C4</f>
        <v>0</v>
      </c>
      <c r="R4" s="43">
        <f t="shared" ref="R4:R67" si="5">H4/$C4</f>
        <v>5.3383760127392127E-2</v>
      </c>
      <c r="S4" s="43">
        <f t="shared" ref="S4:S67" si="6">I4/$C4</f>
        <v>0.26633928563438025</v>
      </c>
      <c r="T4" s="43">
        <f t="shared" ref="T4:T67" si="7">J4/$C4</f>
        <v>0</v>
      </c>
      <c r="U4" s="121">
        <f>Gemeinde_Ackerkulturen!D3+Gemeinde_Ackerkulturen!N3+Gemeinde_Ackerkulturen!W3+Gemeinde_Ackerkulturen!T3+Gemeinde_Ackerkulturen!X3+Gemeinde_Ackerkulturen!H3+Gemeinde_Ackerkulturen!AK3+Gemeinde_Ackerkulturen!Y3+Gemeinde_Ackerkulturen!AE3</f>
        <v>1.4465091790140059</v>
      </c>
      <c r="V4" s="43">
        <f t="shared" ref="V4:V67" si="8">I4/U4</f>
        <v>0.69422741433500457</v>
      </c>
      <c r="W4" s="43">
        <f t="shared" ref="W4:W67" si="9">J4/U4</f>
        <v>0</v>
      </c>
      <c r="X4" s="43">
        <f t="shared" ref="X4:X67" si="10">K4/$C4</f>
        <v>0</v>
      </c>
      <c r="Y4" s="42">
        <f t="shared" ref="Y4:Y67" si="11">L4/$C4</f>
        <v>8.4924548463870455E-3</v>
      </c>
      <c r="Z4" s="43">
        <f t="shared" ref="Z4:Z67" si="12">M4/$C4</f>
        <v>0</v>
      </c>
    </row>
    <row r="5" spans="1:26" x14ac:dyDescent="0.25">
      <c r="A5" s="79">
        <v>40401</v>
      </c>
      <c r="B5" s="80" t="s">
        <v>108</v>
      </c>
      <c r="C5" s="82">
        <v>6.913967980271857</v>
      </c>
      <c r="D5" s="82">
        <v>0</v>
      </c>
      <c r="E5" s="82">
        <v>0.2248591786055508</v>
      </c>
      <c r="F5" s="82">
        <v>0</v>
      </c>
      <c r="G5" s="82">
        <v>0.44619890666526169</v>
      </c>
      <c r="H5" s="82">
        <v>0</v>
      </c>
      <c r="I5" s="82">
        <v>0.69740523533127807</v>
      </c>
      <c r="J5" s="82">
        <v>0</v>
      </c>
      <c r="K5" s="132">
        <v>0</v>
      </c>
      <c r="L5" s="134">
        <v>0</v>
      </c>
      <c r="M5" s="82">
        <v>0</v>
      </c>
      <c r="N5" s="42">
        <f t="shared" si="1"/>
        <v>0</v>
      </c>
      <c r="O5" s="43">
        <f t="shared" si="2"/>
        <v>3.252245009626286E-2</v>
      </c>
      <c r="P5" s="43">
        <f t="shared" si="3"/>
        <v>0</v>
      </c>
      <c r="Q5" s="43">
        <f t="shared" si="4"/>
        <v>6.4535865358132188E-2</v>
      </c>
      <c r="R5" s="43">
        <f t="shared" si="5"/>
        <v>0</v>
      </c>
      <c r="S5" s="43">
        <f t="shared" si="6"/>
        <v>0.10086902880100641</v>
      </c>
      <c r="T5" s="43">
        <f t="shared" si="7"/>
        <v>0</v>
      </c>
      <c r="U5" s="121">
        <f>Gemeinde_Ackerkulturen!D4+Gemeinde_Ackerkulturen!N4+Gemeinde_Ackerkulturen!W4+Gemeinde_Ackerkulturen!T4+Gemeinde_Ackerkulturen!X4+Gemeinde_Ackerkulturen!H4+Gemeinde_Ackerkulturen!AK4+Gemeinde_Ackerkulturen!Y4+Gemeinde_Ackerkulturen!AE4</f>
        <v>2.4073690048557239</v>
      </c>
      <c r="V5" s="43">
        <f t="shared" si="8"/>
        <v>0.28969602662682542</v>
      </c>
      <c r="W5" s="43">
        <f t="shared" si="9"/>
        <v>0</v>
      </c>
      <c r="X5" s="43">
        <f t="shared" si="10"/>
        <v>0</v>
      </c>
      <c r="Y5" s="42">
        <f t="shared" si="11"/>
        <v>0</v>
      </c>
      <c r="Z5" s="43">
        <f t="shared" si="12"/>
        <v>0</v>
      </c>
    </row>
    <row r="6" spans="1:26" x14ac:dyDescent="0.25">
      <c r="A6" s="79">
        <v>40402</v>
      </c>
      <c r="B6" s="80" t="s">
        <v>109</v>
      </c>
      <c r="C6" s="82">
        <v>38.683165287746661</v>
      </c>
      <c r="D6" s="82">
        <v>0</v>
      </c>
      <c r="E6" s="82">
        <v>0</v>
      </c>
      <c r="F6" s="82">
        <v>0</v>
      </c>
      <c r="G6" s="82">
        <v>2.4259425150726646</v>
      </c>
      <c r="H6" s="82">
        <v>0.78726022179063837</v>
      </c>
      <c r="I6" s="82">
        <v>9.2527094771829965</v>
      </c>
      <c r="J6" s="82">
        <v>0</v>
      </c>
      <c r="K6" s="132">
        <v>0.77639927569640943</v>
      </c>
      <c r="L6" s="134">
        <v>0</v>
      </c>
      <c r="M6" s="82">
        <v>0</v>
      </c>
      <c r="N6" s="42">
        <f t="shared" si="1"/>
        <v>0</v>
      </c>
      <c r="O6" s="43">
        <f t="shared" si="2"/>
        <v>0</v>
      </c>
      <c r="P6" s="43">
        <f t="shared" si="3"/>
        <v>0</v>
      </c>
      <c r="Q6" s="43">
        <f t="shared" si="4"/>
        <v>6.2713133659750175E-2</v>
      </c>
      <c r="R6" s="43">
        <f t="shared" si="5"/>
        <v>2.0351494401623132E-2</v>
      </c>
      <c r="S6" s="43">
        <f t="shared" si="6"/>
        <v>0.23919215008276221</v>
      </c>
      <c r="T6" s="43">
        <f t="shared" si="7"/>
        <v>0</v>
      </c>
      <c r="U6" s="121">
        <f>Gemeinde_Ackerkulturen!D5+Gemeinde_Ackerkulturen!N5+Gemeinde_Ackerkulturen!W5+Gemeinde_Ackerkulturen!T5+Gemeinde_Ackerkulturen!X5+Gemeinde_Ackerkulturen!H5+Gemeinde_Ackerkulturen!AK5+Gemeinde_Ackerkulturen!Y5+Gemeinde_Ackerkulturen!AE5</f>
        <v>17.778176517712925</v>
      </c>
      <c r="V6" s="185">
        <f t="shared" si="8"/>
        <v>0.5204532347827826</v>
      </c>
      <c r="W6" s="43">
        <f t="shared" si="9"/>
        <v>0</v>
      </c>
      <c r="X6" s="43">
        <f t="shared" si="10"/>
        <v>2.007072766463459E-2</v>
      </c>
      <c r="Y6" s="42">
        <f t="shared" si="11"/>
        <v>0</v>
      </c>
      <c r="Z6" s="43">
        <f t="shared" si="12"/>
        <v>0</v>
      </c>
    </row>
    <row r="7" spans="1:26" x14ac:dyDescent="0.25">
      <c r="A7" s="79">
        <v>40405</v>
      </c>
      <c r="B7" s="80" t="s">
        <v>110</v>
      </c>
      <c r="C7" s="82">
        <v>1.4519539276212692</v>
      </c>
      <c r="D7" s="82">
        <v>0</v>
      </c>
      <c r="E7" s="82">
        <v>0</v>
      </c>
      <c r="F7" s="82">
        <v>0</v>
      </c>
      <c r="G7" s="82">
        <v>0</v>
      </c>
      <c r="H7" s="82">
        <v>0</v>
      </c>
      <c r="I7" s="82">
        <v>0.36283508530606423</v>
      </c>
      <c r="J7" s="82">
        <v>0</v>
      </c>
      <c r="K7" s="132">
        <v>0</v>
      </c>
      <c r="L7" s="134">
        <v>0</v>
      </c>
      <c r="M7" s="82">
        <v>0</v>
      </c>
      <c r="N7" s="42">
        <f t="shared" si="1"/>
        <v>0</v>
      </c>
      <c r="O7" s="43">
        <f t="shared" si="2"/>
        <v>0</v>
      </c>
      <c r="P7" s="43">
        <f t="shared" si="3"/>
        <v>0</v>
      </c>
      <c r="Q7" s="43">
        <f t="shared" si="4"/>
        <v>0</v>
      </c>
      <c r="R7" s="43">
        <f t="shared" si="5"/>
        <v>0</v>
      </c>
      <c r="S7" s="43">
        <f t="shared" si="6"/>
        <v>0.24989435160693813</v>
      </c>
      <c r="T7" s="43">
        <f t="shared" si="7"/>
        <v>0</v>
      </c>
      <c r="U7" s="121">
        <f>Gemeinde_Ackerkulturen!D6+Gemeinde_Ackerkulturen!N6+Gemeinde_Ackerkulturen!W6+Gemeinde_Ackerkulturen!T6+Gemeinde_Ackerkulturen!X6+Gemeinde_Ackerkulturen!H6+Gemeinde_Ackerkulturen!AK6+Gemeinde_Ackerkulturen!Y6+Gemeinde_Ackerkulturen!AE6</f>
        <v>1.1480067509918244</v>
      </c>
      <c r="V7" s="43">
        <f t="shared" si="8"/>
        <v>0.31605657805809212</v>
      </c>
      <c r="W7" s="43">
        <f t="shared" si="9"/>
        <v>0</v>
      </c>
      <c r="X7" s="43">
        <f t="shared" si="10"/>
        <v>0</v>
      </c>
      <c r="Y7" s="42">
        <f t="shared" si="11"/>
        <v>0</v>
      </c>
      <c r="Z7" s="43">
        <f t="shared" si="12"/>
        <v>0</v>
      </c>
    </row>
    <row r="8" spans="1:26" x14ac:dyDescent="0.25">
      <c r="A8" s="79">
        <v>40413</v>
      </c>
      <c r="B8" s="80" t="s">
        <v>111</v>
      </c>
      <c r="C8" s="82">
        <v>0.33332956715153472</v>
      </c>
      <c r="D8" s="82">
        <v>0</v>
      </c>
      <c r="E8" s="82">
        <v>0</v>
      </c>
      <c r="F8" s="82">
        <v>0</v>
      </c>
      <c r="G8" s="82">
        <v>0</v>
      </c>
      <c r="H8" s="82">
        <v>0</v>
      </c>
      <c r="I8" s="82">
        <v>0</v>
      </c>
      <c r="J8" s="82">
        <v>0</v>
      </c>
      <c r="K8" s="132">
        <v>0</v>
      </c>
      <c r="L8" s="134">
        <v>0</v>
      </c>
      <c r="M8" s="82">
        <v>0</v>
      </c>
      <c r="N8" s="42">
        <f t="shared" si="1"/>
        <v>0</v>
      </c>
      <c r="O8" s="43">
        <f t="shared" si="2"/>
        <v>0</v>
      </c>
      <c r="P8" s="43">
        <f t="shared" si="3"/>
        <v>0</v>
      </c>
      <c r="Q8" s="43">
        <f t="shared" si="4"/>
        <v>0</v>
      </c>
      <c r="R8" s="43">
        <f t="shared" si="5"/>
        <v>0</v>
      </c>
      <c r="S8" s="43">
        <f t="shared" si="6"/>
        <v>0</v>
      </c>
      <c r="T8" s="43">
        <f t="shared" si="7"/>
        <v>0</v>
      </c>
      <c r="U8" s="121">
        <f>Gemeinde_Ackerkulturen!D7+Gemeinde_Ackerkulturen!N7+Gemeinde_Ackerkulturen!W7+Gemeinde_Ackerkulturen!T7+Gemeinde_Ackerkulturen!X7+Gemeinde_Ackerkulturen!H7+Gemeinde_Ackerkulturen!AK7+Gemeinde_Ackerkulturen!Y7+Gemeinde_Ackerkulturen!AE7</f>
        <v>0.12886896185164703</v>
      </c>
      <c r="V8" s="43">
        <f t="shared" si="8"/>
        <v>0</v>
      </c>
      <c r="W8" s="43">
        <f t="shared" si="9"/>
        <v>0</v>
      </c>
      <c r="X8" s="43">
        <f t="shared" si="10"/>
        <v>0</v>
      </c>
      <c r="Y8" s="42">
        <f t="shared" si="11"/>
        <v>0</v>
      </c>
      <c r="Z8" s="43">
        <f t="shared" si="12"/>
        <v>0</v>
      </c>
    </row>
    <row r="9" spans="1:26" x14ac:dyDescent="0.25">
      <c r="A9" s="79">
        <v>40415</v>
      </c>
      <c r="B9" s="80" t="s">
        <v>112</v>
      </c>
      <c r="C9" s="82">
        <v>10.521909435556916</v>
      </c>
      <c r="D9" s="82">
        <v>0</v>
      </c>
      <c r="E9" s="82">
        <v>0</v>
      </c>
      <c r="F9" s="82">
        <v>0</v>
      </c>
      <c r="G9" s="82">
        <v>1.5050818611110734</v>
      </c>
      <c r="H9" s="82">
        <v>0.33381905372691351</v>
      </c>
      <c r="I9" s="82">
        <v>0.61305946628946906</v>
      </c>
      <c r="J9" s="82">
        <v>0</v>
      </c>
      <c r="K9" s="132">
        <v>0</v>
      </c>
      <c r="L9" s="134">
        <v>0</v>
      </c>
      <c r="M9" s="82">
        <v>0</v>
      </c>
      <c r="N9" s="42">
        <f t="shared" si="1"/>
        <v>0</v>
      </c>
      <c r="O9" s="43">
        <f t="shared" si="2"/>
        <v>0</v>
      </c>
      <c r="P9" s="43">
        <f t="shared" si="3"/>
        <v>0</v>
      </c>
      <c r="Q9" s="43">
        <f t="shared" si="4"/>
        <v>0.14304265497904001</v>
      </c>
      <c r="R9" s="43">
        <f t="shared" si="5"/>
        <v>3.1726090760564006E-2</v>
      </c>
      <c r="S9" s="43">
        <f t="shared" si="6"/>
        <v>5.8265039253972667E-2</v>
      </c>
      <c r="T9" s="43">
        <f t="shared" si="7"/>
        <v>0</v>
      </c>
      <c r="U9" s="121">
        <f>Gemeinde_Ackerkulturen!D8+Gemeinde_Ackerkulturen!N8+Gemeinde_Ackerkulturen!W8+Gemeinde_Ackerkulturen!T8+Gemeinde_Ackerkulturen!X8+Gemeinde_Ackerkulturen!H8+Gemeinde_Ackerkulturen!AK8+Gemeinde_Ackerkulturen!Y8+Gemeinde_Ackerkulturen!AE8</f>
        <v>3.5355214839990206</v>
      </c>
      <c r="V9" s="43">
        <f t="shared" si="8"/>
        <v>0.17340001158642057</v>
      </c>
      <c r="W9" s="43">
        <f t="shared" si="9"/>
        <v>0</v>
      </c>
      <c r="X9" s="43">
        <f t="shared" si="10"/>
        <v>0</v>
      </c>
      <c r="Y9" s="42">
        <f t="shared" si="11"/>
        <v>0</v>
      </c>
      <c r="Z9" s="43">
        <f t="shared" si="12"/>
        <v>0</v>
      </c>
    </row>
    <row r="10" spans="1:26" x14ac:dyDescent="0.25">
      <c r="A10" s="79">
        <v>40420</v>
      </c>
      <c r="B10" s="80" t="s">
        <v>113</v>
      </c>
      <c r="C10" s="82">
        <v>4.4408395882013654</v>
      </c>
      <c r="D10" s="82">
        <v>0</v>
      </c>
      <c r="E10" s="82">
        <v>0</v>
      </c>
      <c r="F10" s="82">
        <v>0</v>
      </c>
      <c r="G10" s="82">
        <v>0</v>
      </c>
      <c r="H10" s="82">
        <v>2.5593409725270183E-3</v>
      </c>
      <c r="I10" s="82">
        <v>0.34961309044665723</v>
      </c>
      <c r="J10" s="82">
        <v>0</v>
      </c>
      <c r="K10" s="132">
        <v>0</v>
      </c>
      <c r="L10" s="134">
        <v>0</v>
      </c>
      <c r="M10" s="82">
        <v>0</v>
      </c>
      <c r="N10" s="42">
        <f t="shared" si="1"/>
        <v>0</v>
      </c>
      <c r="O10" s="43">
        <f t="shared" si="2"/>
        <v>0</v>
      </c>
      <c r="P10" s="43">
        <f t="shared" si="3"/>
        <v>0</v>
      </c>
      <c r="Q10" s="43">
        <f t="shared" si="4"/>
        <v>0</v>
      </c>
      <c r="R10" s="43">
        <f t="shared" si="5"/>
        <v>5.7631916706174155E-4</v>
      </c>
      <c r="S10" s="43">
        <f t="shared" si="6"/>
        <v>7.8726800079770051E-2</v>
      </c>
      <c r="T10" s="43">
        <f t="shared" si="7"/>
        <v>0</v>
      </c>
      <c r="U10" s="121">
        <f>Gemeinde_Ackerkulturen!D9+Gemeinde_Ackerkulturen!N9+Gemeinde_Ackerkulturen!W9+Gemeinde_Ackerkulturen!T9+Gemeinde_Ackerkulturen!X9+Gemeinde_Ackerkulturen!H9+Gemeinde_Ackerkulturen!AK9+Gemeinde_Ackerkulturen!Y9+Gemeinde_Ackerkulturen!AE9</f>
        <v>1.9120570643070485</v>
      </c>
      <c r="V10" s="43">
        <f t="shared" si="8"/>
        <v>0.18284657763253578</v>
      </c>
      <c r="W10" s="43">
        <f t="shared" si="9"/>
        <v>0</v>
      </c>
      <c r="X10" s="43">
        <f t="shared" si="10"/>
        <v>0</v>
      </c>
      <c r="Y10" s="42">
        <f t="shared" si="11"/>
        <v>0</v>
      </c>
      <c r="Z10" s="43">
        <f t="shared" si="12"/>
        <v>0</v>
      </c>
    </row>
    <row r="11" spans="1:26" x14ac:dyDescent="0.25">
      <c r="A11" s="79">
        <v>40422</v>
      </c>
      <c r="B11" s="80" t="s">
        <v>114</v>
      </c>
      <c r="C11" s="82">
        <v>9.5963491521629217E-3</v>
      </c>
      <c r="D11" s="82">
        <v>0</v>
      </c>
      <c r="E11" s="82">
        <v>0</v>
      </c>
      <c r="F11" s="82">
        <v>0</v>
      </c>
      <c r="G11" s="82">
        <v>0</v>
      </c>
      <c r="H11" s="82">
        <v>0</v>
      </c>
      <c r="I11" s="82">
        <v>0</v>
      </c>
      <c r="J11" s="82">
        <v>0</v>
      </c>
      <c r="K11" s="132">
        <v>0</v>
      </c>
      <c r="L11" s="134">
        <v>0</v>
      </c>
      <c r="M11" s="82">
        <v>0</v>
      </c>
      <c r="N11" s="42">
        <f t="shared" si="1"/>
        <v>0</v>
      </c>
      <c r="O11" s="43">
        <f t="shared" si="2"/>
        <v>0</v>
      </c>
      <c r="P11" s="43">
        <f t="shared" si="3"/>
        <v>0</v>
      </c>
      <c r="Q11" s="43">
        <f t="shared" si="4"/>
        <v>0</v>
      </c>
      <c r="R11" s="43">
        <f t="shared" si="5"/>
        <v>0</v>
      </c>
      <c r="S11" s="43">
        <f t="shared" si="6"/>
        <v>0</v>
      </c>
      <c r="T11" s="43">
        <f t="shared" si="7"/>
        <v>0</v>
      </c>
      <c r="U11" s="121">
        <f>Gemeinde_Ackerkulturen!D10+Gemeinde_Ackerkulturen!N10+Gemeinde_Ackerkulturen!W10+Gemeinde_Ackerkulturen!T10+Gemeinde_Ackerkulturen!X10+Gemeinde_Ackerkulturen!H10+Gemeinde_Ackerkulturen!AK10+Gemeinde_Ackerkulturen!Y10+Gemeinde_Ackerkulturen!AE10</f>
        <v>9.5963491521629217E-3</v>
      </c>
      <c r="V11" s="43">
        <f t="shared" si="8"/>
        <v>0</v>
      </c>
      <c r="W11" s="43">
        <f t="shared" si="9"/>
        <v>0</v>
      </c>
      <c r="X11" s="43">
        <f t="shared" si="10"/>
        <v>0</v>
      </c>
      <c r="Y11" s="42">
        <f t="shared" si="11"/>
        <v>0</v>
      </c>
      <c r="Z11" s="43">
        <f t="shared" si="12"/>
        <v>0</v>
      </c>
    </row>
    <row r="12" spans="1:26" x14ac:dyDescent="0.25">
      <c r="A12" s="79">
        <v>40424</v>
      </c>
      <c r="B12" s="80" t="s">
        <v>115</v>
      </c>
      <c r="C12" s="82">
        <v>15.307706147562083</v>
      </c>
      <c r="D12" s="82">
        <v>0</v>
      </c>
      <c r="E12" s="82">
        <v>0</v>
      </c>
      <c r="F12" s="82">
        <v>0</v>
      </c>
      <c r="G12" s="82">
        <v>0.72350844846998397</v>
      </c>
      <c r="H12" s="82">
        <v>5.4045261317306699E-2</v>
      </c>
      <c r="I12" s="82">
        <v>3.725874919052059</v>
      </c>
      <c r="J12" s="82">
        <v>0</v>
      </c>
      <c r="K12" s="132">
        <v>0</v>
      </c>
      <c r="L12" s="134">
        <v>0</v>
      </c>
      <c r="M12" s="82">
        <v>0</v>
      </c>
      <c r="N12" s="42">
        <f t="shared" si="1"/>
        <v>0</v>
      </c>
      <c r="O12" s="43">
        <f t="shared" si="2"/>
        <v>0</v>
      </c>
      <c r="P12" s="43">
        <f t="shared" si="3"/>
        <v>0</v>
      </c>
      <c r="Q12" s="43">
        <f t="shared" si="4"/>
        <v>4.7264328273325946E-2</v>
      </c>
      <c r="R12" s="43">
        <f t="shared" si="5"/>
        <v>3.5305917683763474E-3</v>
      </c>
      <c r="S12" s="43">
        <f t="shared" si="6"/>
        <v>0.24339864399901906</v>
      </c>
      <c r="T12" s="43">
        <f t="shared" si="7"/>
        <v>0</v>
      </c>
      <c r="U12" s="121">
        <f>Gemeinde_Ackerkulturen!D11+Gemeinde_Ackerkulturen!N11+Gemeinde_Ackerkulturen!W11+Gemeinde_Ackerkulturen!T11+Gemeinde_Ackerkulturen!X11+Gemeinde_Ackerkulturen!H11+Gemeinde_Ackerkulturen!AK11+Gemeinde_Ackerkulturen!Y11+Gemeinde_Ackerkulturen!AE11</f>
        <v>7.3503505630118058</v>
      </c>
      <c r="V12" s="43">
        <f t="shared" si="8"/>
        <v>0.5068975808856363</v>
      </c>
      <c r="W12" s="43">
        <f t="shared" si="9"/>
        <v>0</v>
      </c>
      <c r="X12" s="43">
        <f t="shared" si="10"/>
        <v>0</v>
      </c>
      <c r="Y12" s="42">
        <f t="shared" si="11"/>
        <v>0</v>
      </c>
      <c r="Z12" s="43">
        <f t="shared" si="12"/>
        <v>0</v>
      </c>
    </row>
    <row r="13" spans="1:26" x14ac:dyDescent="0.25">
      <c r="A13" s="79">
        <v>40433</v>
      </c>
      <c r="B13" s="80" t="s">
        <v>116</v>
      </c>
      <c r="C13" s="82">
        <v>9.7988164169782124</v>
      </c>
      <c r="D13" s="82">
        <v>0</v>
      </c>
      <c r="E13" s="82">
        <v>0</v>
      </c>
      <c r="F13" s="82">
        <v>0</v>
      </c>
      <c r="G13" s="82">
        <v>0.69532797882931274</v>
      </c>
      <c r="H13" s="82">
        <v>2.0938055849517627E-2</v>
      </c>
      <c r="I13" s="82">
        <v>2.3228402816898339</v>
      </c>
      <c r="J13" s="82">
        <v>0</v>
      </c>
      <c r="K13" s="132">
        <v>0</v>
      </c>
      <c r="L13" s="134">
        <v>0</v>
      </c>
      <c r="M13" s="82">
        <v>0</v>
      </c>
      <c r="N13" s="42">
        <f t="shared" si="1"/>
        <v>0</v>
      </c>
      <c r="O13" s="43">
        <f t="shared" si="2"/>
        <v>0</v>
      </c>
      <c r="P13" s="43">
        <f t="shared" si="3"/>
        <v>0</v>
      </c>
      <c r="Q13" s="43">
        <f t="shared" si="4"/>
        <v>7.0960404730568472E-2</v>
      </c>
      <c r="R13" s="43">
        <f t="shared" si="5"/>
        <v>2.1367943799047687E-3</v>
      </c>
      <c r="S13" s="43">
        <f t="shared" si="6"/>
        <v>0.23705314834402808</v>
      </c>
      <c r="T13" s="43">
        <f t="shared" si="7"/>
        <v>0</v>
      </c>
      <c r="U13" s="121">
        <f>Gemeinde_Ackerkulturen!D12+Gemeinde_Ackerkulturen!N12+Gemeinde_Ackerkulturen!W12+Gemeinde_Ackerkulturen!T12+Gemeinde_Ackerkulturen!X12+Gemeinde_Ackerkulturen!H12+Gemeinde_Ackerkulturen!AK12+Gemeinde_Ackerkulturen!Y12+Gemeinde_Ackerkulturen!AE12</f>
        <v>3.6957955546180719</v>
      </c>
      <c r="V13" s="43">
        <f t="shared" si="8"/>
        <v>0.6285088683510468</v>
      </c>
      <c r="W13" s="43">
        <f t="shared" si="9"/>
        <v>0</v>
      </c>
      <c r="X13" s="43">
        <f t="shared" si="10"/>
        <v>0</v>
      </c>
      <c r="Y13" s="42">
        <f t="shared" si="11"/>
        <v>0</v>
      </c>
      <c r="Z13" s="43">
        <f t="shared" si="12"/>
        <v>0</v>
      </c>
    </row>
    <row r="14" spans="1:26" x14ac:dyDescent="0.25">
      <c r="A14" s="79">
        <v>40434</v>
      </c>
      <c r="B14" s="80" t="s">
        <v>117</v>
      </c>
      <c r="C14" s="82">
        <v>14.240836510936804</v>
      </c>
      <c r="D14" s="82">
        <v>0</v>
      </c>
      <c r="E14" s="82">
        <v>0.44984930611157486</v>
      </c>
      <c r="F14" s="82">
        <v>0</v>
      </c>
      <c r="G14" s="82">
        <v>0.88530271261100779</v>
      </c>
      <c r="H14" s="82">
        <v>0.40136386872391994</v>
      </c>
      <c r="I14" s="82">
        <v>0.7692715575904312</v>
      </c>
      <c r="J14" s="82">
        <v>0</v>
      </c>
      <c r="K14" s="132">
        <v>0.17015402708821184</v>
      </c>
      <c r="L14" s="134">
        <v>0</v>
      </c>
      <c r="M14" s="82">
        <v>0</v>
      </c>
      <c r="N14" s="42">
        <f t="shared" si="1"/>
        <v>0</v>
      </c>
      <c r="O14" s="43">
        <f t="shared" si="2"/>
        <v>3.1588685521815776E-2</v>
      </c>
      <c r="P14" s="43">
        <f t="shared" si="3"/>
        <v>0</v>
      </c>
      <c r="Q14" s="43">
        <f t="shared" si="4"/>
        <v>6.2166482420544969E-2</v>
      </c>
      <c r="R14" s="43">
        <f t="shared" si="5"/>
        <v>2.8184009304206038E-2</v>
      </c>
      <c r="S14" s="43">
        <f t="shared" si="6"/>
        <v>5.4018705783163735E-2</v>
      </c>
      <c r="T14" s="43">
        <f t="shared" si="7"/>
        <v>0</v>
      </c>
      <c r="U14" s="121">
        <f>Gemeinde_Ackerkulturen!D13+Gemeinde_Ackerkulturen!N13+Gemeinde_Ackerkulturen!W13+Gemeinde_Ackerkulturen!T13+Gemeinde_Ackerkulturen!X13+Gemeinde_Ackerkulturen!H13+Gemeinde_Ackerkulturen!AK13+Gemeinde_Ackerkulturen!Y13+Gemeinde_Ackerkulturen!AE13</f>
        <v>5.7586613551409487</v>
      </c>
      <c r="V14" s="43">
        <f t="shared" si="8"/>
        <v>0.13358513552870702</v>
      </c>
      <c r="W14" s="43">
        <f t="shared" si="9"/>
        <v>0</v>
      </c>
      <c r="X14" s="43">
        <f t="shared" si="10"/>
        <v>1.1948316867308703E-2</v>
      </c>
      <c r="Y14" s="42">
        <f t="shared" si="11"/>
        <v>0</v>
      </c>
      <c r="Z14" s="43">
        <f t="shared" si="12"/>
        <v>0</v>
      </c>
    </row>
    <row r="15" spans="1:26" x14ac:dyDescent="0.25">
      <c r="A15" s="79">
        <v>40436</v>
      </c>
      <c r="B15" s="80" t="s">
        <v>118</v>
      </c>
      <c r="C15" s="82">
        <v>2.9939212825377384</v>
      </c>
      <c r="D15" s="82">
        <v>0</v>
      </c>
      <c r="E15" s="82">
        <v>0</v>
      </c>
      <c r="F15" s="82">
        <v>0</v>
      </c>
      <c r="G15" s="82">
        <v>7.1540171522338977E-2</v>
      </c>
      <c r="H15" s="82">
        <v>0</v>
      </c>
      <c r="I15" s="82">
        <v>0.24144135444814016</v>
      </c>
      <c r="J15" s="82">
        <v>0</v>
      </c>
      <c r="K15" s="132">
        <v>0</v>
      </c>
      <c r="L15" s="134">
        <v>0</v>
      </c>
      <c r="M15" s="82">
        <v>0</v>
      </c>
      <c r="N15" s="42">
        <f t="shared" si="1"/>
        <v>0</v>
      </c>
      <c r="O15" s="43">
        <f t="shared" si="2"/>
        <v>0</v>
      </c>
      <c r="P15" s="43">
        <f t="shared" si="3"/>
        <v>0</v>
      </c>
      <c r="Q15" s="43">
        <f t="shared" si="4"/>
        <v>2.3895141111291797E-2</v>
      </c>
      <c r="R15" s="43">
        <f t="shared" si="5"/>
        <v>0</v>
      </c>
      <c r="S15" s="43">
        <f t="shared" si="6"/>
        <v>8.0643855219696081E-2</v>
      </c>
      <c r="T15" s="43">
        <f t="shared" si="7"/>
        <v>0</v>
      </c>
      <c r="U15" s="121">
        <f>Gemeinde_Ackerkulturen!D14+Gemeinde_Ackerkulturen!N14+Gemeinde_Ackerkulturen!W14+Gemeinde_Ackerkulturen!T14+Gemeinde_Ackerkulturen!X14+Gemeinde_Ackerkulturen!H14+Gemeinde_Ackerkulturen!AK14+Gemeinde_Ackerkulturen!Y14+Gemeinde_Ackerkulturen!AE14</f>
        <v>1.2109196626411842</v>
      </c>
      <c r="V15" s="43">
        <f t="shared" si="8"/>
        <v>0.19938676519755488</v>
      </c>
      <c r="W15" s="43">
        <f t="shared" si="9"/>
        <v>0</v>
      </c>
      <c r="X15" s="43">
        <f t="shared" si="10"/>
        <v>0</v>
      </c>
      <c r="Y15" s="42">
        <f t="shared" si="11"/>
        <v>0</v>
      </c>
      <c r="Z15" s="43">
        <f t="shared" si="12"/>
        <v>0</v>
      </c>
    </row>
    <row r="16" spans="1:26" x14ac:dyDescent="0.25">
      <c r="A16" s="79">
        <v>40440</v>
      </c>
      <c r="B16" s="80" t="s">
        <v>119</v>
      </c>
      <c r="C16" s="82">
        <v>10.703987836112766</v>
      </c>
      <c r="D16" s="82">
        <v>0</v>
      </c>
      <c r="E16" s="82">
        <v>0</v>
      </c>
      <c r="F16" s="82">
        <v>0.24316640369943854</v>
      </c>
      <c r="G16" s="82">
        <v>6.0191443744303345E-2</v>
      </c>
      <c r="H16" s="82">
        <v>0.29504928224088844</v>
      </c>
      <c r="I16" s="82">
        <v>1.1790524532031519</v>
      </c>
      <c r="J16" s="82">
        <v>0</v>
      </c>
      <c r="K16" s="132">
        <v>0</v>
      </c>
      <c r="L16" s="134">
        <v>0.24316640369943854</v>
      </c>
      <c r="M16" s="82">
        <v>0</v>
      </c>
      <c r="N16" s="42">
        <f t="shared" si="1"/>
        <v>0</v>
      </c>
      <c r="O16" s="43">
        <f t="shared" si="2"/>
        <v>0</v>
      </c>
      <c r="P16" s="43">
        <f t="shared" si="3"/>
        <v>2.2717365473739762E-2</v>
      </c>
      <c r="Q16" s="43">
        <f t="shared" si="4"/>
        <v>5.6232728087779963E-3</v>
      </c>
      <c r="R16" s="43">
        <f t="shared" si="5"/>
        <v>2.7564426152042212E-2</v>
      </c>
      <c r="S16" s="43">
        <f t="shared" si="6"/>
        <v>0.11015076542083718</v>
      </c>
      <c r="T16" s="43">
        <f t="shared" si="7"/>
        <v>0</v>
      </c>
      <c r="U16" s="121">
        <f>Gemeinde_Ackerkulturen!D15+Gemeinde_Ackerkulturen!N15+Gemeinde_Ackerkulturen!W15+Gemeinde_Ackerkulturen!T15+Gemeinde_Ackerkulturen!X15+Gemeinde_Ackerkulturen!H15+Gemeinde_Ackerkulturen!AK15+Gemeinde_Ackerkulturen!Y15+Gemeinde_Ackerkulturen!AE15</f>
        <v>5.0646023877382973</v>
      </c>
      <c r="V16" s="43">
        <f t="shared" si="8"/>
        <v>0.23280257025856715</v>
      </c>
      <c r="W16" s="43">
        <f t="shared" si="9"/>
        <v>0</v>
      </c>
      <c r="X16" s="43">
        <f t="shared" si="10"/>
        <v>0</v>
      </c>
      <c r="Y16" s="42">
        <f t="shared" si="11"/>
        <v>2.2717365473739762E-2</v>
      </c>
      <c r="Z16" s="43">
        <f t="shared" si="12"/>
        <v>0</v>
      </c>
    </row>
    <row r="17" spans="1:26" x14ac:dyDescent="0.25">
      <c r="A17" s="79">
        <v>40444</v>
      </c>
      <c r="B17" s="80" t="s">
        <v>120</v>
      </c>
      <c r="C17" s="82">
        <v>12.379784112645151</v>
      </c>
      <c r="D17" s="82">
        <v>0</v>
      </c>
      <c r="E17" s="82">
        <v>0</v>
      </c>
      <c r="F17" s="82">
        <v>0</v>
      </c>
      <c r="G17" s="82">
        <v>0.89169609475548894</v>
      </c>
      <c r="H17" s="82">
        <v>0.73337436429296732</v>
      </c>
      <c r="I17" s="82">
        <v>1.2175643510340213</v>
      </c>
      <c r="J17" s="82">
        <v>0</v>
      </c>
      <c r="K17" s="132">
        <v>0</v>
      </c>
      <c r="L17" s="134">
        <v>0</v>
      </c>
      <c r="M17" s="82">
        <v>0</v>
      </c>
      <c r="N17" s="42">
        <f t="shared" si="1"/>
        <v>0</v>
      </c>
      <c r="O17" s="43">
        <f t="shared" si="2"/>
        <v>0</v>
      </c>
      <c r="P17" s="43">
        <f t="shared" si="3"/>
        <v>0</v>
      </c>
      <c r="Q17" s="43">
        <f t="shared" si="4"/>
        <v>7.2028404263098492E-2</v>
      </c>
      <c r="R17" s="43">
        <f t="shared" si="5"/>
        <v>5.9239673133223113E-2</v>
      </c>
      <c r="S17" s="43">
        <f t="shared" si="6"/>
        <v>9.835101646000094E-2</v>
      </c>
      <c r="T17" s="43">
        <f t="shared" si="7"/>
        <v>0</v>
      </c>
      <c r="U17" s="121">
        <f>Gemeinde_Ackerkulturen!D16+Gemeinde_Ackerkulturen!N16+Gemeinde_Ackerkulturen!W16+Gemeinde_Ackerkulturen!T16+Gemeinde_Ackerkulturen!X16+Gemeinde_Ackerkulturen!H16+Gemeinde_Ackerkulturen!AK16+Gemeinde_Ackerkulturen!Y16+Gemeinde_Ackerkulturen!AE16</f>
        <v>4.0478027053345036</v>
      </c>
      <c r="V17" s="43">
        <f t="shared" si="8"/>
        <v>0.30079636772548768</v>
      </c>
      <c r="W17" s="43">
        <f t="shared" si="9"/>
        <v>0</v>
      </c>
      <c r="X17" s="43">
        <f t="shared" si="10"/>
        <v>0</v>
      </c>
      <c r="Y17" s="42">
        <f t="shared" si="11"/>
        <v>0</v>
      </c>
      <c r="Z17" s="43">
        <f t="shared" si="12"/>
        <v>0</v>
      </c>
    </row>
    <row r="18" spans="1:26" x14ac:dyDescent="0.25">
      <c r="A18" s="79">
        <v>40446</v>
      </c>
      <c r="B18" s="80" t="s">
        <v>121</v>
      </c>
      <c r="C18" s="82">
        <v>6.4785833653668492</v>
      </c>
      <c r="D18" s="82">
        <v>0</v>
      </c>
      <c r="E18" s="82">
        <v>0</v>
      </c>
      <c r="F18" s="82">
        <v>0</v>
      </c>
      <c r="G18" s="82">
        <v>0.33275649839003102</v>
      </c>
      <c r="H18" s="82">
        <v>0.19310776752124653</v>
      </c>
      <c r="I18" s="82">
        <v>0.75707063041725586</v>
      </c>
      <c r="J18" s="82">
        <v>0</v>
      </c>
      <c r="K18" s="132">
        <v>0</v>
      </c>
      <c r="L18" s="134">
        <v>0</v>
      </c>
      <c r="M18" s="82">
        <v>0</v>
      </c>
      <c r="N18" s="42">
        <f t="shared" si="1"/>
        <v>0</v>
      </c>
      <c r="O18" s="43">
        <f t="shared" si="2"/>
        <v>0</v>
      </c>
      <c r="P18" s="43">
        <f t="shared" si="3"/>
        <v>0</v>
      </c>
      <c r="Q18" s="43">
        <f t="shared" si="4"/>
        <v>5.136254017643388E-2</v>
      </c>
      <c r="R18" s="43">
        <f t="shared" si="5"/>
        <v>2.9807097729661124E-2</v>
      </c>
      <c r="S18" s="43">
        <f t="shared" si="6"/>
        <v>0.116857434368198</v>
      </c>
      <c r="T18" s="43">
        <f t="shared" si="7"/>
        <v>0</v>
      </c>
      <c r="U18" s="121">
        <f>Gemeinde_Ackerkulturen!D17+Gemeinde_Ackerkulturen!N17+Gemeinde_Ackerkulturen!W17+Gemeinde_Ackerkulturen!T17+Gemeinde_Ackerkulturen!X17+Gemeinde_Ackerkulturen!H17+Gemeinde_Ackerkulturen!AK17+Gemeinde_Ackerkulturen!Y17+Gemeinde_Ackerkulturen!AE17</f>
        <v>2.7708900221778445</v>
      </c>
      <c r="V18" s="43">
        <f t="shared" si="8"/>
        <v>0.2732229082921952</v>
      </c>
      <c r="W18" s="43">
        <f t="shared" si="9"/>
        <v>0</v>
      </c>
      <c r="X18" s="43">
        <f t="shared" si="10"/>
        <v>0</v>
      </c>
      <c r="Y18" s="42">
        <f t="shared" si="11"/>
        <v>0</v>
      </c>
      <c r="Z18" s="43">
        <f t="shared" si="12"/>
        <v>0</v>
      </c>
    </row>
    <row r="19" spans="1:26" x14ac:dyDescent="0.25">
      <c r="A19" s="79">
        <v>40501</v>
      </c>
      <c r="B19" s="80" t="s">
        <v>122</v>
      </c>
      <c r="C19" s="82">
        <v>29.298510341538751</v>
      </c>
      <c r="D19" s="82">
        <v>0</v>
      </c>
      <c r="E19" s="82">
        <v>1.4252711678464978</v>
      </c>
      <c r="F19" s="82">
        <v>0</v>
      </c>
      <c r="G19" s="82">
        <v>0.56682234203782689</v>
      </c>
      <c r="H19" s="82">
        <v>1.4682133108278332</v>
      </c>
      <c r="I19" s="82">
        <v>6.6359783797818741</v>
      </c>
      <c r="J19" s="82">
        <v>0</v>
      </c>
      <c r="K19" s="132">
        <v>0.2706734745922087</v>
      </c>
      <c r="L19" s="134">
        <v>0</v>
      </c>
      <c r="M19" s="82">
        <v>0</v>
      </c>
      <c r="N19" s="42">
        <f t="shared" si="1"/>
        <v>0</v>
      </c>
      <c r="O19" s="43">
        <f t="shared" si="2"/>
        <v>4.8646540429251151E-2</v>
      </c>
      <c r="P19" s="43">
        <f t="shared" si="3"/>
        <v>0</v>
      </c>
      <c r="Q19" s="43">
        <f t="shared" si="4"/>
        <v>1.934645602900156E-2</v>
      </c>
      <c r="R19" s="43">
        <f t="shared" si="5"/>
        <v>5.0112217096110662E-2</v>
      </c>
      <c r="S19" s="43">
        <f t="shared" si="6"/>
        <v>0.22649541913308599</v>
      </c>
      <c r="T19" s="43">
        <f t="shared" si="7"/>
        <v>0</v>
      </c>
      <c r="U19" s="121">
        <f>Gemeinde_Ackerkulturen!D18+Gemeinde_Ackerkulturen!N18+Gemeinde_Ackerkulturen!W18+Gemeinde_Ackerkulturen!T18+Gemeinde_Ackerkulturen!X18+Gemeinde_Ackerkulturen!H18+Gemeinde_Ackerkulturen!AK18+Gemeinde_Ackerkulturen!Y18+Gemeinde_Ackerkulturen!AE18</f>
        <v>15.389693950183915</v>
      </c>
      <c r="V19" s="43">
        <f t="shared" si="8"/>
        <v>0.43119625388668437</v>
      </c>
      <c r="W19" s="43">
        <f t="shared" si="9"/>
        <v>0</v>
      </c>
      <c r="X19" s="43">
        <f t="shared" si="10"/>
        <v>9.2384722443875963E-3</v>
      </c>
      <c r="Y19" s="42">
        <f t="shared" si="11"/>
        <v>0</v>
      </c>
      <c r="Z19" s="43">
        <f t="shared" si="12"/>
        <v>0</v>
      </c>
    </row>
    <row r="20" spans="1:26" x14ac:dyDescent="0.25">
      <c r="A20" s="79">
        <v>40504</v>
      </c>
      <c r="B20" s="80" t="s">
        <v>123</v>
      </c>
      <c r="C20" s="82">
        <v>11.306837397566143</v>
      </c>
      <c r="D20" s="82">
        <v>0</v>
      </c>
      <c r="E20" s="82">
        <v>0</v>
      </c>
      <c r="F20" s="82">
        <v>0</v>
      </c>
      <c r="G20" s="82">
        <v>0.40360074217967706</v>
      </c>
      <c r="H20" s="82">
        <v>0.85054766385194081</v>
      </c>
      <c r="I20" s="82">
        <v>3.0378477745862171</v>
      </c>
      <c r="J20" s="82">
        <v>0</v>
      </c>
      <c r="K20" s="132">
        <v>0</v>
      </c>
      <c r="L20" s="134">
        <v>0</v>
      </c>
      <c r="M20" s="82">
        <v>0</v>
      </c>
      <c r="N20" s="42">
        <f t="shared" si="1"/>
        <v>0</v>
      </c>
      <c r="O20" s="43">
        <f t="shared" si="2"/>
        <v>0</v>
      </c>
      <c r="P20" s="43">
        <f t="shared" si="3"/>
        <v>0</v>
      </c>
      <c r="Q20" s="43">
        <f t="shared" si="4"/>
        <v>3.5695281358388883E-2</v>
      </c>
      <c r="R20" s="43">
        <f t="shared" si="5"/>
        <v>7.5224188156718844E-2</v>
      </c>
      <c r="S20" s="43">
        <f t="shared" si="6"/>
        <v>0.26867351742761686</v>
      </c>
      <c r="T20" s="43">
        <f t="shared" si="7"/>
        <v>0</v>
      </c>
      <c r="U20" s="121">
        <f>Gemeinde_Ackerkulturen!D19+Gemeinde_Ackerkulturen!N19+Gemeinde_Ackerkulturen!W19+Gemeinde_Ackerkulturen!T19+Gemeinde_Ackerkulturen!X19+Gemeinde_Ackerkulturen!H19+Gemeinde_Ackerkulturen!AK19+Gemeinde_Ackerkulturen!Y19+Gemeinde_Ackerkulturen!AE19</f>
        <v>6.6996661882299886</v>
      </c>
      <c r="V20" s="43">
        <f t="shared" si="8"/>
        <v>0.45343270682995002</v>
      </c>
      <c r="W20" s="43">
        <f t="shared" si="9"/>
        <v>0</v>
      </c>
      <c r="X20" s="43">
        <f t="shared" si="10"/>
        <v>0</v>
      </c>
      <c r="Y20" s="42">
        <f t="shared" si="11"/>
        <v>0</v>
      </c>
      <c r="Z20" s="43">
        <f t="shared" si="12"/>
        <v>0</v>
      </c>
    </row>
    <row r="21" spans="1:26" x14ac:dyDescent="0.25">
      <c r="A21" s="79">
        <v>40506</v>
      </c>
      <c r="B21" s="80" t="s">
        <v>124</v>
      </c>
      <c r="C21" s="82">
        <v>4.9898366849022961</v>
      </c>
      <c r="D21" s="82">
        <v>0</v>
      </c>
      <c r="E21" s="82">
        <v>0</v>
      </c>
      <c r="F21" s="82">
        <v>0</v>
      </c>
      <c r="G21" s="82">
        <v>0.56092204035078919</v>
      </c>
      <c r="H21" s="82">
        <v>6.9548146970387975E-3</v>
      </c>
      <c r="I21" s="82">
        <v>0.10599333340199706</v>
      </c>
      <c r="J21" s="82">
        <v>0</v>
      </c>
      <c r="K21" s="132">
        <v>0</v>
      </c>
      <c r="L21" s="134">
        <v>0</v>
      </c>
      <c r="M21" s="82">
        <v>0</v>
      </c>
      <c r="N21" s="42">
        <f t="shared" si="1"/>
        <v>0</v>
      </c>
      <c r="O21" s="43">
        <f t="shared" si="2"/>
        <v>0</v>
      </c>
      <c r="P21" s="43">
        <f t="shared" si="3"/>
        <v>0</v>
      </c>
      <c r="Q21" s="43">
        <f t="shared" si="4"/>
        <v>0.11241290562634364</v>
      </c>
      <c r="R21" s="43">
        <f t="shared" si="5"/>
        <v>1.3937960571098285E-3</v>
      </c>
      <c r="S21" s="43">
        <f t="shared" si="6"/>
        <v>2.1241844191554431E-2</v>
      </c>
      <c r="T21" s="43">
        <f t="shared" si="7"/>
        <v>0</v>
      </c>
      <c r="U21" s="121">
        <f>Gemeinde_Ackerkulturen!D20+Gemeinde_Ackerkulturen!N20+Gemeinde_Ackerkulturen!W20+Gemeinde_Ackerkulturen!T20+Gemeinde_Ackerkulturen!X20+Gemeinde_Ackerkulturen!H20+Gemeinde_Ackerkulturen!AK20+Gemeinde_Ackerkulturen!Y20+Gemeinde_Ackerkulturen!AE20</f>
        <v>2.0280333781849325</v>
      </c>
      <c r="V21" s="43">
        <f t="shared" si="8"/>
        <v>5.2264097101232095E-2</v>
      </c>
      <c r="W21" s="43">
        <f t="shared" si="9"/>
        <v>0</v>
      </c>
      <c r="X21" s="43">
        <f t="shared" si="10"/>
        <v>0</v>
      </c>
      <c r="Y21" s="42">
        <f t="shared" si="11"/>
        <v>0</v>
      </c>
      <c r="Z21" s="43">
        <f t="shared" si="12"/>
        <v>0</v>
      </c>
    </row>
    <row r="22" spans="1:26" x14ac:dyDescent="0.25">
      <c r="A22" s="79">
        <v>40507</v>
      </c>
      <c r="B22" s="80" t="s">
        <v>125</v>
      </c>
      <c r="C22" s="82">
        <v>18.326573609332453</v>
      </c>
      <c r="D22" s="82">
        <v>0</v>
      </c>
      <c r="E22" s="82">
        <v>0.29890053306787207</v>
      </c>
      <c r="F22" s="82">
        <v>0</v>
      </c>
      <c r="G22" s="82">
        <v>0.17913366652216847</v>
      </c>
      <c r="H22" s="82">
        <v>0.65774413177408808</v>
      </c>
      <c r="I22" s="82">
        <v>3.2679153405199486</v>
      </c>
      <c r="J22" s="82">
        <v>0</v>
      </c>
      <c r="K22" s="132">
        <v>0</v>
      </c>
      <c r="L22" s="134">
        <v>0</v>
      </c>
      <c r="M22" s="82">
        <v>0</v>
      </c>
      <c r="N22" s="42">
        <f t="shared" si="1"/>
        <v>0</v>
      </c>
      <c r="O22" s="43">
        <f t="shared" si="2"/>
        <v>1.6309679017995092E-2</v>
      </c>
      <c r="P22" s="43">
        <f t="shared" si="3"/>
        <v>0</v>
      </c>
      <c r="Q22" s="43">
        <f t="shared" si="4"/>
        <v>9.774531253946353E-3</v>
      </c>
      <c r="R22" s="43">
        <f t="shared" si="5"/>
        <v>3.5890185792239127E-2</v>
      </c>
      <c r="S22" s="43">
        <f t="shared" si="6"/>
        <v>0.17831567483273719</v>
      </c>
      <c r="T22" s="43">
        <f t="shared" si="7"/>
        <v>0</v>
      </c>
      <c r="U22" s="121">
        <f>Gemeinde_Ackerkulturen!D21+Gemeinde_Ackerkulturen!N21+Gemeinde_Ackerkulturen!W21+Gemeinde_Ackerkulturen!T21+Gemeinde_Ackerkulturen!X21+Gemeinde_Ackerkulturen!H21+Gemeinde_Ackerkulturen!AK21+Gemeinde_Ackerkulturen!Y21+Gemeinde_Ackerkulturen!AE21</f>
        <v>9.8976541082364697</v>
      </c>
      <c r="V22" s="43">
        <f t="shared" si="8"/>
        <v>0.33017069547828587</v>
      </c>
      <c r="W22" s="43">
        <f t="shared" si="9"/>
        <v>0</v>
      </c>
      <c r="X22" s="43">
        <f t="shared" si="10"/>
        <v>0</v>
      </c>
      <c r="Y22" s="42">
        <f t="shared" si="11"/>
        <v>0</v>
      </c>
      <c r="Z22" s="43">
        <f t="shared" si="12"/>
        <v>0</v>
      </c>
    </row>
    <row r="23" spans="1:26" x14ac:dyDescent="0.25">
      <c r="A23" s="79">
        <v>40508</v>
      </c>
      <c r="B23" s="80" t="s">
        <v>126</v>
      </c>
      <c r="C23" s="82">
        <v>36.64169915825078</v>
      </c>
      <c r="D23" s="82">
        <v>0</v>
      </c>
      <c r="E23" s="82">
        <v>0</v>
      </c>
      <c r="F23" s="82">
        <v>0.20077394614524888</v>
      </c>
      <c r="G23" s="82">
        <v>1.9460472807871085</v>
      </c>
      <c r="H23" s="82">
        <v>0.38984027733078636</v>
      </c>
      <c r="I23" s="82">
        <v>5.0362717906588221</v>
      </c>
      <c r="J23" s="82">
        <v>0</v>
      </c>
      <c r="K23" s="132">
        <v>0</v>
      </c>
      <c r="L23" s="134">
        <v>3.0354784306016631E-2</v>
      </c>
      <c r="M23" s="82">
        <v>9.5392715642970999E-2</v>
      </c>
      <c r="N23" s="42">
        <f t="shared" si="1"/>
        <v>0</v>
      </c>
      <c r="O23" s="43">
        <f t="shared" si="2"/>
        <v>0</v>
      </c>
      <c r="P23" s="43">
        <f t="shared" si="3"/>
        <v>5.4793841649682252E-3</v>
      </c>
      <c r="Q23" s="43">
        <f t="shared" si="4"/>
        <v>5.3110181173159597E-2</v>
      </c>
      <c r="R23" s="43">
        <f t="shared" si="5"/>
        <v>1.0639252171333987E-2</v>
      </c>
      <c r="S23" s="43">
        <f t="shared" si="6"/>
        <v>0.13744645871655167</v>
      </c>
      <c r="T23" s="43">
        <f t="shared" si="7"/>
        <v>0</v>
      </c>
      <c r="U23" s="121">
        <f>Gemeinde_Ackerkulturen!D22+Gemeinde_Ackerkulturen!N22+Gemeinde_Ackerkulturen!W22+Gemeinde_Ackerkulturen!T22+Gemeinde_Ackerkulturen!X22+Gemeinde_Ackerkulturen!H22+Gemeinde_Ackerkulturen!AK22+Gemeinde_Ackerkulturen!Y22+Gemeinde_Ackerkulturen!AE22</f>
        <v>15.141495184962968</v>
      </c>
      <c r="V23" s="185">
        <f t="shared" si="8"/>
        <v>0.33261390167467397</v>
      </c>
      <c r="W23" s="43">
        <f t="shared" si="9"/>
        <v>0</v>
      </c>
      <c r="X23" s="43">
        <f t="shared" si="10"/>
        <v>0</v>
      </c>
      <c r="Y23" s="42">
        <f t="shared" si="11"/>
        <v>8.284218527890376E-4</v>
      </c>
      <c r="Z23" s="43">
        <f t="shared" si="12"/>
        <v>2.6033922507518589E-3</v>
      </c>
    </row>
    <row r="24" spans="1:26" x14ac:dyDescent="0.25">
      <c r="A24" s="79">
        <v>40510</v>
      </c>
      <c r="B24" s="80" t="s">
        <v>127</v>
      </c>
      <c r="C24" s="82">
        <v>44.539430838027258</v>
      </c>
      <c r="D24" s="82">
        <v>0</v>
      </c>
      <c r="E24" s="82">
        <v>0</v>
      </c>
      <c r="F24" s="82">
        <v>0.72998498555854208</v>
      </c>
      <c r="G24" s="82">
        <v>1.5063954740738166</v>
      </c>
      <c r="H24" s="82">
        <v>1.355349804939648</v>
      </c>
      <c r="I24" s="82">
        <v>9.1376744704802633</v>
      </c>
      <c r="J24" s="82">
        <v>0</v>
      </c>
      <c r="K24" s="132">
        <v>4.5779576465759156E-2</v>
      </c>
      <c r="L24" s="134">
        <v>0.18096192121496821</v>
      </c>
      <c r="M24" s="82">
        <v>0.21287383757212039</v>
      </c>
      <c r="N24" s="42">
        <f t="shared" si="1"/>
        <v>0</v>
      </c>
      <c r="O24" s="43">
        <f t="shared" si="2"/>
        <v>0</v>
      </c>
      <c r="P24" s="43">
        <f t="shared" si="3"/>
        <v>1.6389634349240251E-2</v>
      </c>
      <c r="Q24" s="43">
        <f t="shared" si="4"/>
        <v>3.3821614819282184E-2</v>
      </c>
      <c r="R24" s="43">
        <f t="shared" si="5"/>
        <v>3.0430335085972086E-2</v>
      </c>
      <c r="S24" s="43">
        <f t="shared" si="6"/>
        <v>0.20515921058152861</v>
      </c>
      <c r="T24" s="43">
        <f t="shared" si="7"/>
        <v>0</v>
      </c>
      <c r="U24" s="121">
        <f>Gemeinde_Ackerkulturen!D23+Gemeinde_Ackerkulturen!N23+Gemeinde_Ackerkulturen!W23+Gemeinde_Ackerkulturen!T23+Gemeinde_Ackerkulturen!X23+Gemeinde_Ackerkulturen!H23+Gemeinde_Ackerkulturen!AK23+Gemeinde_Ackerkulturen!Y23+Gemeinde_Ackerkulturen!AE23</f>
        <v>23.335719587044931</v>
      </c>
      <c r="V24" s="185">
        <f t="shared" si="8"/>
        <v>0.39157457460849587</v>
      </c>
      <c r="W24" s="43">
        <f t="shared" si="9"/>
        <v>0</v>
      </c>
      <c r="X24" s="43">
        <f t="shared" si="10"/>
        <v>1.0278437690917476E-3</v>
      </c>
      <c r="Y24" s="42">
        <f t="shared" si="11"/>
        <v>4.0629598944148379E-3</v>
      </c>
      <c r="Z24" s="43">
        <f t="shared" si="12"/>
        <v>4.7794467411642616E-3</v>
      </c>
    </row>
    <row r="25" spans="1:26" x14ac:dyDescent="0.25">
      <c r="A25" s="79">
        <v>40511</v>
      </c>
      <c r="B25" s="80" t="s">
        <v>128</v>
      </c>
      <c r="C25" s="82">
        <v>13.77930316709991</v>
      </c>
      <c r="D25" s="82">
        <v>0.34481289031725748</v>
      </c>
      <c r="E25" s="82">
        <v>0</v>
      </c>
      <c r="F25" s="82">
        <v>0.43544053541247185</v>
      </c>
      <c r="G25" s="82">
        <v>0.28853807833799056</v>
      </c>
      <c r="H25" s="82">
        <v>1.2025346571385347</v>
      </c>
      <c r="I25" s="82">
        <v>3.9468868159417965</v>
      </c>
      <c r="J25" s="82">
        <v>0</v>
      </c>
      <c r="K25" s="132">
        <v>0</v>
      </c>
      <c r="L25" s="134">
        <v>6.5312224545115705E-2</v>
      </c>
      <c r="M25" s="82">
        <v>0</v>
      </c>
      <c r="N25" s="42">
        <f t="shared" si="1"/>
        <v>2.5023971541648666E-2</v>
      </c>
      <c r="O25" s="43">
        <f t="shared" si="2"/>
        <v>0</v>
      </c>
      <c r="P25" s="43">
        <f t="shared" si="3"/>
        <v>3.1601056318446452E-2</v>
      </c>
      <c r="Q25" s="43">
        <f t="shared" si="4"/>
        <v>2.0939961537889462E-2</v>
      </c>
      <c r="R25" s="43">
        <f t="shared" si="5"/>
        <v>8.7271079136262933E-2</v>
      </c>
      <c r="S25" s="43">
        <f t="shared" si="6"/>
        <v>0.28643587909188056</v>
      </c>
      <c r="T25" s="43">
        <f t="shared" si="7"/>
        <v>0</v>
      </c>
      <c r="U25" s="121">
        <f>Gemeinde_Ackerkulturen!D24+Gemeinde_Ackerkulturen!N24+Gemeinde_Ackerkulturen!W24+Gemeinde_Ackerkulturen!T24+Gemeinde_Ackerkulturen!X24+Gemeinde_Ackerkulturen!H24+Gemeinde_Ackerkulturen!AK24+Gemeinde_Ackerkulturen!Y24+Gemeinde_Ackerkulturen!AE24</f>
        <v>6.0173042474782505</v>
      </c>
      <c r="V25" s="43">
        <f t="shared" si="8"/>
        <v>0.65592276102639635</v>
      </c>
      <c r="W25" s="43">
        <f t="shared" si="9"/>
        <v>0</v>
      </c>
      <c r="X25" s="43">
        <f t="shared" si="10"/>
        <v>0</v>
      </c>
      <c r="Y25" s="42">
        <f t="shared" si="11"/>
        <v>4.7398786247085517E-3</v>
      </c>
      <c r="Z25" s="43">
        <f t="shared" si="12"/>
        <v>0</v>
      </c>
    </row>
    <row r="26" spans="1:26" x14ac:dyDescent="0.25">
      <c r="A26" s="79">
        <v>40512</v>
      </c>
      <c r="B26" s="80" t="s">
        <v>129</v>
      </c>
      <c r="C26" s="82">
        <v>11.932634554367439</v>
      </c>
      <c r="D26" s="82">
        <v>0.18887246979737249</v>
      </c>
      <c r="E26" s="82">
        <v>0</v>
      </c>
      <c r="F26" s="82">
        <v>0</v>
      </c>
      <c r="G26" s="82">
        <v>9.2221506287524235E-3</v>
      </c>
      <c r="H26" s="82">
        <v>0.83308139999130359</v>
      </c>
      <c r="I26" s="82">
        <v>2.8937760986269105</v>
      </c>
      <c r="J26" s="82">
        <v>0</v>
      </c>
      <c r="K26" s="132">
        <v>0</v>
      </c>
      <c r="L26" s="134">
        <v>0</v>
      </c>
      <c r="M26" s="82">
        <v>0</v>
      </c>
      <c r="N26" s="42">
        <f t="shared" si="1"/>
        <v>1.5828228790283672E-2</v>
      </c>
      <c r="O26" s="43">
        <f t="shared" si="2"/>
        <v>0</v>
      </c>
      <c r="P26" s="43">
        <f t="shared" si="3"/>
        <v>0</v>
      </c>
      <c r="Q26" s="43">
        <f t="shared" si="4"/>
        <v>7.7285117437683054E-4</v>
      </c>
      <c r="R26" s="43">
        <f t="shared" si="5"/>
        <v>6.9815378673973486E-2</v>
      </c>
      <c r="S26" s="43">
        <f t="shared" si="6"/>
        <v>0.24250940439366472</v>
      </c>
      <c r="T26" s="43">
        <f t="shared" si="7"/>
        <v>0</v>
      </c>
      <c r="U26" s="121">
        <f>Gemeinde_Ackerkulturen!D25+Gemeinde_Ackerkulturen!N25+Gemeinde_Ackerkulturen!W25+Gemeinde_Ackerkulturen!T25+Gemeinde_Ackerkulturen!X25+Gemeinde_Ackerkulturen!H25+Gemeinde_Ackerkulturen!AK25+Gemeinde_Ackerkulturen!Y25+Gemeinde_Ackerkulturen!AE25</f>
        <v>5.1615582140652592</v>
      </c>
      <c r="V26" s="43">
        <f t="shared" si="8"/>
        <v>0.56064001966331856</v>
      </c>
      <c r="W26" s="43">
        <f t="shared" si="9"/>
        <v>0</v>
      </c>
      <c r="X26" s="43">
        <f t="shared" si="10"/>
        <v>0</v>
      </c>
      <c r="Y26" s="42">
        <f t="shared" si="11"/>
        <v>0</v>
      </c>
      <c r="Z26" s="43">
        <f t="shared" si="12"/>
        <v>0</v>
      </c>
    </row>
    <row r="27" spans="1:26" x14ac:dyDescent="0.25">
      <c r="A27" s="79">
        <v>40604</v>
      </c>
      <c r="B27" s="80" t="s">
        <v>130</v>
      </c>
      <c r="C27" s="82">
        <v>1.1406809564536446</v>
      </c>
      <c r="D27" s="82">
        <v>0</v>
      </c>
      <c r="E27" s="82">
        <v>0</v>
      </c>
      <c r="F27" s="82">
        <v>0</v>
      </c>
      <c r="G27" s="82">
        <v>0.18447966072524066</v>
      </c>
      <c r="H27" s="82">
        <v>0</v>
      </c>
      <c r="I27" s="82">
        <v>0</v>
      </c>
      <c r="J27" s="82">
        <v>0</v>
      </c>
      <c r="K27" s="132">
        <v>0</v>
      </c>
      <c r="L27" s="134">
        <v>0</v>
      </c>
      <c r="M27" s="82">
        <v>0</v>
      </c>
      <c r="N27" s="42">
        <f t="shared" si="1"/>
        <v>0</v>
      </c>
      <c r="O27" s="43">
        <f t="shared" si="2"/>
        <v>0</v>
      </c>
      <c r="P27" s="43">
        <f t="shared" si="3"/>
        <v>0</v>
      </c>
      <c r="Q27" s="43">
        <f t="shared" si="4"/>
        <v>0.16172765897555125</v>
      </c>
      <c r="R27" s="43">
        <f t="shared" si="5"/>
        <v>0</v>
      </c>
      <c r="S27" s="43">
        <f t="shared" si="6"/>
        <v>0</v>
      </c>
      <c r="T27" s="43">
        <f t="shared" si="7"/>
        <v>0</v>
      </c>
      <c r="U27" s="121">
        <f>Gemeinde_Ackerkulturen!D26+Gemeinde_Ackerkulturen!N26+Gemeinde_Ackerkulturen!W26+Gemeinde_Ackerkulturen!T26+Gemeinde_Ackerkulturen!X26+Gemeinde_Ackerkulturen!H26+Gemeinde_Ackerkulturen!AK26+Gemeinde_Ackerkulturen!Y26+Gemeinde_Ackerkulturen!AE26</f>
        <v>3.7655178150883067E-2</v>
      </c>
      <c r="V27" s="43">
        <f t="shared" si="8"/>
        <v>0</v>
      </c>
      <c r="W27" s="43">
        <f t="shared" si="9"/>
        <v>0</v>
      </c>
      <c r="X27" s="43">
        <f t="shared" si="10"/>
        <v>0</v>
      </c>
      <c r="Y27" s="42">
        <f t="shared" si="11"/>
        <v>0</v>
      </c>
      <c r="Z27" s="43">
        <f t="shared" si="12"/>
        <v>0</v>
      </c>
    </row>
    <row r="28" spans="1:26" x14ac:dyDescent="0.25">
      <c r="A28" s="79">
        <v>40605</v>
      </c>
      <c r="B28" s="80" t="s">
        <v>131</v>
      </c>
      <c r="C28" s="82">
        <v>4.4408114961030893</v>
      </c>
      <c r="D28" s="82">
        <v>0</v>
      </c>
      <c r="E28" s="82">
        <v>0</v>
      </c>
      <c r="F28" s="82">
        <v>0</v>
      </c>
      <c r="G28" s="82">
        <v>0.18539294219197339</v>
      </c>
      <c r="H28" s="82">
        <v>3.4361603600963256E-2</v>
      </c>
      <c r="I28" s="82">
        <v>0.26108935791781385</v>
      </c>
      <c r="J28" s="82">
        <v>0</v>
      </c>
      <c r="K28" s="132">
        <v>0</v>
      </c>
      <c r="L28" s="134">
        <v>0</v>
      </c>
      <c r="M28" s="82">
        <v>0</v>
      </c>
      <c r="N28" s="42">
        <f t="shared" si="1"/>
        <v>0</v>
      </c>
      <c r="O28" s="43">
        <f t="shared" si="2"/>
        <v>0</v>
      </c>
      <c r="P28" s="43">
        <f t="shared" si="3"/>
        <v>0</v>
      </c>
      <c r="Q28" s="43">
        <f t="shared" si="4"/>
        <v>4.1747536988376965E-2</v>
      </c>
      <c r="R28" s="43">
        <f t="shared" si="5"/>
        <v>7.7376856980117996E-3</v>
      </c>
      <c r="S28" s="43">
        <f t="shared" si="6"/>
        <v>5.8793163850103872E-2</v>
      </c>
      <c r="T28" s="43">
        <f t="shared" si="7"/>
        <v>0</v>
      </c>
      <c r="U28" s="121">
        <f>Gemeinde_Ackerkulturen!D27+Gemeinde_Ackerkulturen!N27+Gemeinde_Ackerkulturen!W27+Gemeinde_Ackerkulturen!T27+Gemeinde_Ackerkulturen!X27+Gemeinde_Ackerkulturen!H27+Gemeinde_Ackerkulturen!AK27+Gemeinde_Ackerkulturen!Y27+Gemeinde_Ackerkulturen!AE27</f>
        <v>1.3437504485113738</v>
      </c>
      <c r="V28" s="43">
        <f t="shared" si="8"/>
        <v>0.19429899220279512</v>
      </c>
      <c r="W28" s="43">
        <f t="shared" si="9"/>
        <v>0</v>
      </c>
      <c r="X28" s="43">
        <f t="shared" si="10"/>
        <v>0</v>
      </c>
      <c r="Y28" s="42">
        <f t="shared" si="11"/>
        <v>0</v>
      </c>
      <c r="Z28" s="43">
        <f t="shared" si="12"/>
        <v>0</v>
      </c>
    </row>
    <row r="29" spans="1:26" x14ac:dyDescent="0.25">
      <c r="A29" s="79">
        <v>40608</v>
      </c>
      <c r="B29" s="80" t="s">
        <v>132</v>
      </c>
      <c r="C29" s="82">
        <v>6.2500583836994347E-2</v>
      </c>
      <c r="D29" s="82">
        <v>0</v>
      </c>
      <c r="E29" s="82">
        <v>0</v>
      </c>
      <c r="F29" s="82">
        <v>0</v>
      </c>
      <c r="G29" s="82">
        <v>0</v>
      </c>
      <c r="H29" s="82">
        <v>0</v>
      </c>
      <c r="I29" s="82">
        <v>0</v>
      </c>
      <c r="J29" s="82">
        <v>0</v>
      </c>
      <c r="K29" s="132">
        <v>0</v>
      </c>
      <c r="L29" s="134">
        <v>0</v>
      </c>
      <c r="M29" s="82">
        <v>0</v>
      </c>
      <c r="N29" s="42">
        <f t="shared" si="1"/>
        <v>0</v>
      </c>
      <c r="O29" s="43">
        <f t="shared" si="2"/>
        <v>0</v>
      </c>
      <c r="P29" s="43">
        <f t="shared" si="3"/>
        <v>0</v>
      </c>
      <c r="Q29" s="43">
        <f t="shared" si="4"/>
        <v>0</v>
      </c>
      <c r="R29" s="43">
        <f t="shared" si="5"/>
        <v>0</v>
      </c>
      <c r="S29" s="43">
        <f t="shared" si="6"/>
        <v>0</v>
      </c>
      <c r="T29" s="43">
        <f t="shared" si="7"/>
        <v>0</v>
      </c>
      <c r="U29" s="121">
        <f>Gemeinde_Ackerkulturen!D28+Gemeinde_Ackerkulturen!N28+Gemeinde_Ackerkulturen!W28+Gemeinde_Ackerkulturen!T28+Gemeinde_Ackerkulturen!X28+Gemeinde_Ackerkulturen!H28+Gemeinde_Ackerkulturen!AK28+Gemeinde_Ackerkulturen!Y28+Gemeinde_Ackerkulturen!AE28</f>
        <v>0</v>
      </c>
      <c r="V29" s="43" t="e">
        <f t="shared" si="8"/>
        <v>#DIV/0!</v>
      </c>
      <c r="W29" s="43" t="e">
        <f t="shared" si="9"/>
        <v>#DIV/0!</v>
      </c>
      <c r="X29" s="43">
        <f t="shared" si="10"/>
        <v>0</v>
      </c>
      <c r="Y29" s="42">
        <f t="shared" si="11"/>
        <v>0</v>
      </c>
      <c r="Z29" s="43">
        <f t="shared" si="12"/>
        <v>0</v>
      </c>
    </row>
    <row r="30" spans="1:26" x14ac:dyDescent="0.25">
      <c r="A30" s="79">
        <v>40612</v>
      </c>
      <c r="B30" s="80" t="s">
        <v>133</v>
      </c>
      <c r="C30" s="82">
        <v>15.281645664914659</v>
      </c>
      <c r="D30" s="82">
        <v>0</v>
      </c>
      <c r="E30" s="82">
        <v>0.19907403143895633</v>
      </c>
      <c r="F30" s="82">
        <v>0</v>
      </c>
      <c r="G30" s="82">
        <v>0.37198765113789589</v>
      </c>
      <c r="H30" s="82">
        <v>0.28105660766314905</v>
      </c>
      <c r="I30" s="82">
        <v>0.46391157479403955</v>
      </c>
      <c r="J30" s="82">
        <v>0</v>
      </c>
      <c r="K30" s="132">
        <v>0</v>
      </c>
      <c r="L30" s="134">
        <v>0</v>
      </c>
      <c r="M30" s="82">
        <v>0</v>
      </c>
      <c r="N30" s="42">
        <f t="shared" si="1"/>
        <v>0</v>
      </c>
      <c r="O30" s="43">
        <f t="shared" si="2"/>
        <v>1.3027002183149236E-2</v>
      </c>
      <c r="P30" s="43">
        <f t="shared" si="3"/>
        <v>0</v>
      </c>
      <c r="Q30" s="43">
        <f t="shared" si="4"/>
        <v>2.4342119906100655E-2</v>
      </c>
      <c r="R30" s="43">
        <f t="shared" si="5"/>
        <v>1.839177624098632E-2</v>
      </c>
      <c r="S30" s="43">
        <f t="shared" si="6"/>
        <v>3.0357435643148075E-2</v>
      </c>
      <c r="T30" s="43">
        <f t="shared" si="7"/>
        <v>0</v>
      </c>
      <c r="U30" s="121">
        <f>Gemeinde_Ackerkulturen!D29+Gemeinde_Ackerkulturen!N29+Gemeinde_Ackerkulturen!W29+Gemeinde_Ackerkulturen!T29+Gemeinde_Ackerkulturen!X29+Gemeinde_Ackerkulturen!H29+Gemeinde_Ackerkulturen!AK29+Gemeinde_Ackerkulturen!Y29+Gemeinde_Ackerkulturen!AE29</f>
        <v>5.4457170118893927</v>
      </c>
      <c r="V30" s="43">
        <f t="shared" si="8"/>
        <v>8.5188336775708681E-2</v>
      </c>
      <c r="W30" s="43">
        <f t="shared" si="9"/>
        <v>0</v>
      </c>
      <c r="X30" s="43">
        <f t="shared" si="10"/>
        <v>0</v>
      </c>
      <c r="Y30" s="42">
        <f t="shared" si="11"/>
        <v>0</v>
      </c>
      <c r="Z30" s="43">
        <f t="shared" si="12"/>
        <v>0</v>
      </c>
    </row>
    <row r="31" spans="1:26" x14ac:dyDescent="0.25">
      <c r="A31" s="79">
        <v>40613</v>
      </c>
      <c r="B31" s="80" t="s">
        <v>134</v>
      </c>
      <c r="C31" s="82">
        <v>5.9755181992579502E-2</v>
      </c>
      <c r="D31" s="82">
        <v>0</v>
      </c>
      <c r="E31" s="82">
        <v>0</v>
      </c>
      <c r="F31" s="82">
        <v>0</v>
      </c>
      <c r="G31" s="82">
        <v>0</v>
      </c>
      <c r="H31" s="82">
        <v>0</v>
      </c>
      <c r="I31" s="82">
        <v>0</v>
      </c>
      <c r="J31" s="82">
        <v>0</v>
      </c>
      <c r="K31" s="132">
        <v>0</v>
      </c>
      <c r="L31" s="134">
        <v>0</v>
      </c>
      <c r="M31" s="82">
        <v>0</v>
      </c>
      <c r="N31" s="42">
        <f t="shared" si="1"/>
        <v>0</v>
      </c>
      <c r="O31" s="43">
        <f t="shared" si="2"/>
        <v>0</v>
      </c>
      <c r="P31" s="43">
        <f t="shared" si="3"/>
        <v>0</v>
      </c>
      <c r="Q31" s="43">
        <f t="shared" si="4"/>
        <v>0</v>
      </c>
      <c r="R31" s="43">
        <f t="shared" si="5"/>
        <v>0</v>
      </c>
      <c r="S31" s="43">
        <f t="shared" si="6"/>
        <v>0</v>
      </c>
      <c r="T31" s="43">
        <f t="shared" si="7"/>
        <v>0</v>
      </c>
      <c r="U31" s="121">
        <f>Gemeinde_Ackerkulturen!D30+Gemeinde_Ackerkulturen!N30+Gemeinde_Ackerkulturen!W30+Gemeinde_Ackerkulturen!T30+Gemeinde_Ackerkulturen!X30+Gemeinde_Ackerkulturen!H30+Gemeinde_Ackerkulturen!AK30+Gemeinde_Ackerkulturen!Y30+Gemeinde_Ackerkulturen!AE30</f>
        <v>0</v>
      </c>
      <c r="V31" s="43" t="e">
        <f t="shared" si="8"/>
        <v>#DIV/0!</v>
      </c>
      <c r="W31" s="43" t="e">
        <f t="shared" si="9"/>
        <v>#DIV/0!</v>
      </c>
      <c r="X31" s="43">
        <f t="shared" si="10"/>
        <v>0</v>
      </c>
      <c r="Y31" s="42">
        <f t="shared" si="11"/>
        <v>0</v>
      </c>
      <c r="Z31" s="43">
        <f t="shared" si="12"/>
        <v>0</v>
      </c>
    </row>
    <row r="32" spans="1:26" x14ac:dyDescent="0.25">
      <c r="A32" s="79">
        <v>40622</v>
      </c>
      <c r="B32" s="80" t="s">
        <v>135</v>
      </c>
      <c r="C32" s="82">
        <v>4.8476339457537767</v>
      </c>
      <c r="D32" s="82">
        <v>0</v>
      </c>
      <c r="E32" s="82">
        <v>0</v>
      </c>
      <c r="F32" s="82">
        <v>1.6813277945898545E-2</v>
      </c>
      <c r="G32" s="82">
        <v>7.4681748526697735E-3</v>
      </c>
      <c r="H32" s="82">
        <v>0.35374270399287688</v>
      </c>
      <c r="I32" s="82">
        <v>0.63888434544424533</v>
      </c>
      <c r="J32" s="82">
        <v>0</v>
      </c>
      <c r="K32" s="132">
        <v>0</v>
      </c>
      <c r="L32" s="134">
        <v>1.6813277945898545E-2</v>
      </c>
      <c r="M32" s="82">
        <v>0</v>
      </c>
      <c r="N32" s="42">
        <f t="shared" si="1"/>
        <v>0</v>
      </c>
      <c r="O32" s="43">
        <f t="shared" si="2"/>
        <v>0</v>
      </c>
      <c r="P32" s="43">
        <f t="shared" si="3"/>
        <v>3.4683472667373992E-3</v>
      </c>
      <c r="Q32" s="43">
        <f t="shared" si="4"/>
        <v>1.5405814333838937E-3</v>
      </c>
      <c r="R32" s="43">
        <f t="shared" si="5"/>
        <v>7.2972239230796973E-2</v>
      </c>
      <c r="S32" s="43">
        <f t="shared" si="6"/>
        <v>0.13179302575101981</v>
      </c>
      <c r="T32" s="43">
        <f t="shared" si="7"/>
        <v>0</v>
      </c>
      <c r="U32" s="121">
        <f>Gemeinde_Ackerkulturen!D31+Gemeinde_Ackerkulturen!N31+Gemeinde_Ackerkulturen!W31+Gemeinde_Ackerkulturen!T31+Gemeinde_Ackerkulturen!X31+Gemeinde_Ackerkulturen!H31+Gemeinde_Ackerkulturen!AK31+Gemeinde_Ackerkulturen!Y31+Gemeinde_Ackerkulturen!AE31</f>
        <v>2.0447776835846536</v>
      </c>
      <c r="V32" s="43">
        <f t="shared" si="8"/>
        <v>0.31244684963708702</v>
      </c>
      <c r="W32" s="43">
        <f t="shared" si="9"/>
        <v>0</v>
      </c>
      <c r="X32" s="43">
        <f t="shared" si="10"/>
        <v>0</v>
      </c>
      <c r="Y32" s="42">
        <f t="shared" si="11"/>
        <v>3.4683472667373992E-3</v>
      </c>
      <c r="Z32" s="43">
        <f t="shared" si="12"/>
        <v>0</v>
      </c>
    </row>
    <row r="33" spans="1:26" x14ac:dyDescent="0.25">
      <c r="A33" s="79">
        <v>40623</v>
      </c>
      <c r="B33" s="80" t="s">
        <v>136</v>
      </c>
      <c r="C33" s="82">
        <v>0.80969267705050985</v>
      </c>
      <c r="D33" s="82">
        <v>0</v>
      </c>
      <c r="E33" s="82">
        <v>0</v>
      </c>
      <c r="F33" s="82">
        <v>0</v>
      </c>
      <c r="G33" s="82">
        <v>0</v>
      </c>
      <c r="H33" s="82">
        <v>0</v>
      </c>
      <c r="I33" s="82">
        <v>9.9712043337721337E-2</v>
      </c>
      <c r="J33" s="82">
        <v>0</v>
      </c>
      <c r="K33" s="132">
        <v>0</v>
      </c>
      <c r="L33" s="134">
        <v>0</v>
      </c>
      <c r="M33" s="82">
        <v>0</v>
      </c>
      <c r="N33" s="42">
        <f t="shared" si="1"/>
        <v>0</v>
      </c>
      <c r="O33" s="43">
        <f t="shared" si="2"/>
        <v>0</v>
      </c>
      <c r="P33" s="43">
        <f t="shared" si="3"/>
        <v>0</v>
      </c>
      <c r="Q33" s="43">
        <f t="shared" si="4"/>
        <v>0</v>
      </c>
      <c r="R33" s="43">
        <f t="shared" si="5"/>
        <v>0</v>
      </c>
      <c r="S33" s="43">
        <f t="shared" si="6"/>
        <v>0.12314801178756511</v>
      </c>
      <c r="T33" s="43">
        <f t="shared" si="7"/>
        <v>0</v>
      </c>
      <c r="U33" s="121">
        <f>Gemeinde_Ackerkulturen!D32+Gemeinde_Ackerkulturen!N32+Gemeinde_Ackerkulturen!W32+Gemeinde_Ackerkulturen!T32+Gemeinde_Ackerkulturen!X32+Gemeinde_Ackerkulturen!H32+Gemeinde_Ackerkulturen!AK32+Gemeinde_Ackerkulturen!Y32+Gemeinde_Ackerkulturen!AE32</f>
        <v>0.1640409769139842</v>
      </c>
      <c r="V33" s="43">
        <f t="shared" si="8"/>
        <v>0.60784838772330585</v>
      </c>
      <c r="W33" s="43">
        <f t="shared" si="9"/>
        <v>0</v>
      </c>
      <c r="X33" s="43">
        <f t="shared" si="10"/>
        <v>0</v>
      </c>
      <c r="Y33" s="42">
        <f t="shared" si="11"/>
        <v>0</v>
      </c>
      <c r="Z33" s="43">
        <f t="shared" si="12"/>
        <v>0</v>
      </c>
    </row>
    <row r="34" spans="1:26" x14ac:dyDescent="0.25">
      <c r="A34" s="79">
        <v>40624</v>
      </c>
      <c r="B34" s="80" t="s">
        <v>137</v>
      </c>
      <c r="C34" s="82">
        <v>13.655244816623766</v>
      </c>
      <c r="D34" s="82">
        <v>0</v>
      </c>
      <c r="E34" s="82">
        <v>0</v>
      </c>
      <c r="F34" s="82">
        <v>0.35992087051464516</v>
      </c>
      <c r="G34" s="82">
        <v>0.46565850748491638</v>
      </c>
      <c r="H34" s="82">
        <v>1.0751624350276678</v>
      </c>
      <c r="I34" s="82">
        <v>2.082663418972031</v>
      </c>
      <c r="J34" s="82">
        <v>0</v>
      </c>
      <c r="K34" s="132">
        <v>0</v>
      </c>
      <c r="L34" s="134">
        <v>0.35992087051464516</v>
      </c>
      <c r="M34" s="82">
        <v>0</v>
      </c>
      <c r="N34" s="42">
        <f t="shared" si="1"/>
        <v>0</v>
      </c>
      <c r="O34" s="43">
        <f t="shared" si="2"/>
        <v>0</v>
      </c>
      <c r="P34" s="43">
        <f t="shared" si="3"/>
        <v>2.6357701773056526E-2</v>
      </c>
      <c r="Q34" s="43">
        <f t="shared" si="4"/>
        <v>3.4101073524366851E-2</v>
      </c>
      <c r="R34" s="43">
        <f t="shared" si="5"/>
        <v>7.873622549181801E-2</v>
      </c>
      <c r="S34" s="43">
        <f t="shared" si="6"/>
        <v>0.15251747199996124</v>
      </c>
      <c r="T34" s="43">
        <f t="shared" si="7"/>
        <v>0</v>
      </c>
      <c r="U34" s="121">
        <f>Gemeinde_Ackerkulturen!D33+Gemeinde_Ackerkulturen!N33+Gemeinde_Ackerkulturen!W33+Gemeinde_Ackerkulturen!T33+Gemeinde_Ackerkulturen!X33+Gemeinde_Ackerkulturen!H33+Gemeinde_Ackerkulturen!AK33+Gemeinde_Ackerkulturen!Y33+Gemeinde_Ackerkulturen!AE33</f>
        <v>5.2331236571659963</v>
      </c>
      <c r="V34" s="43">
        <f t="shared" si="8"/>
        <v>0.39797710801657221</v>
      </c>
      <c r="W34" s="43">
        <f t="shared" si="9"/>
        <v>0</v>
      </c>
      <c r="X34" s="43">
        <f t="shared" si="10"/>
        <v>0</v>
      </c>
      <c r="Y34" s="42">
        <f t="shared" si="11"/>
        <v>2.6357701773056526E-2</v>
      </c>
      <c r="Z34" s="43">
        <f t="shared" si="12"/>
        <v>0</v>
      </c>
    </row>
    <row r="35" spans="1:26" x14ac:dyDescent="0.25">
      <c r="A35" s="79">
        <v>40801</v>
      </c>
      <c r="B35" s="80" t="s">
        <v>138</v>
      </c>
      <c r="C35" s="82">
        <v>12.877531684449808</v>
      </c>
      <c r="D35" s="82">
        <v>0</v>
      </c>
      <c r="E35" s="82">
        <v>0</v>
      </c>
      <c r="F35" s="82">
        <v>1.4447856654656055E-2</v>
      </c>
      <c r="G35" s="82">
        <v>0.53918055312753377</v>
      </c>
      <c r="H35" s="82">
        <v>0.93153732806077494</v>
      </c>
      <c r="I35" s="82">
        <v>2.5592775656327826</v>
      </c>
      <c r="J35" s="82">
        <v>0.95879155630301938</v>
      </c>
      <c r="K35" s="132">
        <v>0.53672644684748982</v>
      </c>
      <c r="L35" s="134">
        <v>0</v>
      </c>
      <c r="M35" s="82">
        <v>0</v>
      </c>
      <c r="N35" s="42">
        <f t="shared" si="1"/>
        <v>0</v>
      </c>
      <c r="O35" s="43">
        <f t="shared" si="2"/>
        <v>0</v>
      </c>
      <c r="P35" s="43">
        <f t="shared" si="3"/>
        <v>1.1219430096299032E-3</v>
      </c>
      <c r="Q35" s="43">
        <f t="shared" si="4"/>
        <v>4.1869868103575958E-2</v>
      </c>
      <c r="R35" s="43">
        <f t="shared" si="5"/>
        <v>7.233818956047669E-2</v>
      </c>
      <c r="S35" s="43">
        <f t="shared" si="6"/>
        <v>0.19873976072007837</v>
      </c>
      <c r="T35" s="43">
        <f t="shared" si="7"/>
        <v>7.4454606658883454E-2</v>
      </c>
      <c r="U35" s="121">
        <f>Gemeinde_Ackerkulturen!D34+Gemeinde_Ackerkulturen!N34+Gemeinde_Ackerkulturen!W34+Gemeinde_Ackerkulturen!T34+Gemeinde_Ackerkulturen!X34+Gemeinde_Ackerkulturen!H34+Gemeinde_Ackerkulturen!AK34+Gemeinde_Ackerkulturen!Y34+Gemeinde_Ackerkulturen!AE34</f>
        <v>6.278445141929625</v>
      </c>
      <c r="V35" s="43">
        <f t="shared" si="8"/>
        <v>0.40762919923295071</v>
      </c>
      <c r="W35" s="43">
        <f t="shared" si="9"/>
        <v>0.15271162439564506</v>
      </c>
      <c r="X35" s="43">
        <f t="shared" si="10"/>
        <v>4.167929538046572E-2</v>
      </c>
      <c r="Y35" s="42">
        <f t="shared" si="11"/>
        <v>0</v>
      </c>
      <c r="Z35" s="43">
        <f t="shared" si="12"/>
        <v>0</v>
      </c>
    </row>
    <row r="36" spans="1:26" x14ac:dyDescent="0.25">
      <c r="A36" s="79">
        <v>40802</v>
      </c>
      <c r="B36" s="80" t="s">
        <v>139</v>
      </c>
      <c r="C36" s="82">
        <v>7.8458701566059244</v>
      </c>
      <c r="D36" s="82">
        <v>0</v>
      </c>
      <c r="E36" s="82">
        <v>0</v>
      </c>
      <c r="F36" s="82">
        <v>0.21000366814975877</v>
      </c>
      <c r="G36" s="82">
        <v>9.3348653103178317E-2</v>
      </c>
      <c r="H36" s="82">
        <v>0.75264929888548282</v>
      </c>
      <c r="I36" s="82">
        <v>1.94989945157042</v>
      </c>
      <c r="J36" s="82">
        <v>0</v>
      </c>
      <c r="K36" s="132">
        <v>0</v>
      </c>
      <c r="L36" s="134">
        <v>0</v>
      </c>
      <c r="M36" s="82">
        <v>0</v>
      </c>
      <c r="N36" s="42">
        <f t="shared" si="1"/>
        <v>0</v>
      </c>
      <c r="O36" s="43">
        <f t="shared" si="2"/>
        <v>0</v>
      </c>
      <c r="P36" s="43">
        <f t="shared" si="3"/>
        <v>2.6766141161913528E-2</v>
      </c>
      <c r="Q36" s="43">
        <f t="shared" si="4"/>
        <v>1.1897807539496725E-2</v>
      </c>
      <c r="R36" s="43">
        <f t="shared" si="5"/>
        <v>9.5929359505367379E-2</v>
      </c>
      <c r="S36" s="43">
        <f t="shared" si="6"/>
        <v>0.24852558258674198</v>
      </c>
      <c r="T36" s="43">
        <f t="shared" si="7"/>
        <v>0</v>
      </c>
      <c r="U36" s="121">
        <f>Gemeinde_Ackerkulturen!D35+Gemeinde_Ackerkulturen!N35+Gemeinde_Ackerkulturen!W35+Gemeinde_Ackerkulturen!T35+Gemeinde_Ackerkulturen!X35+Gemeinde_Ackerkulturen!H35+Gemeinde_Ackerkulturen!AK35+Gemeinde_Ackerkulturen!Y35+Gemeinde_Ackerkulturen!AE35</f>
        <v>1.9556355522667235</v>
      </c>
      <c r="V36" s="43">
        <f t="shared" si="8"/>
        <v>0.99706688667545706</v>
      </c>
      <c r="W36" s="43">
        <f t="shared" si="9"/>
        <v>0</v>
      </c>
      <c r="X36" s="43">
        <f t="shared" si="10"/>
        <v>0</v>
      </c>
      <c r="Y36" s="42">
        <f t="shared" si="11"/>
        <v>0</v>
      </c>
      <c r="Z36" s="43">
        <f t="shared" si="12"/>
        <v>0</v>
      </c>
    </row>
    <row r="37" spans="1:26" x14ac:dyDescent="0.25">
      <c r="A37" s="79">
        <v>40803</v>
      </c>
      <c r="B37" s="80" t="s">
        <v>140</v>
      </c>
      <c r="C37" s="82">
        <v>28.700663323899001</v>
      </c>
      <c r="D37" s="82">
        <v>0</v>
      </c>
      <c r="E37" s="82">
        <v>0</v>
      </c>
      <c r="F37" s="82">
        <v>0</v>
      </c>
      <c r="G37" s="82">
        <v>1.698049462879329</v>
      </c>
      <c r="H37" s="82">
        <v>0.17854777429825056</v>
      </c>
      <c r="I37" s="82">
        <v>4.7360913523672359</v>
      </c>
      <c r="J37" s="82">
        <v>0</v>
      </c>
      <c r="K37" s="132">
        <v>0</v>
      </c>
      <c r="L37" s="134">
        <v>0</v>
      </c>
      <c r="M37" s="82">
        <v>0</v>
      </c>
      <c r="N37" s="42">
        <f t="shared" si="1"/>
        <v>0</v>
      </c>
      <c r="O37" s="43">
        <f t="shared" si="2"/>
        <v>0</v>
      </c>
      <c r="P37" s="43">
        <f t="shared" si="3"/>
        <v>0</v>
      </c>
      <c r="Q37" s="43">
        <f t="shared" si="4"/>
        <v>5.9164119090772571E-2</v>
      </c>
      <c r="R37" s="43">
        <f t="shared" si="5"/>
        <v>6.2210330222428724E-3</v>
      </c>
      <c r="S37" s="43">
        <f t="shared" si="6"/>
        <v>0.16501679068941585</v>
      </c>
      <c r="T37" s="43">
        <f t="shared" si="7"/>
        <v>0</v>
      </c>
      <c r="U37" s="121">
        <f>Gemeinde_Ackerkulturen!D36+Gemeinde_Ackerkulturen!N36+Gemeinde_Ackerkulturen!W36+Gemeinde_Ackerkulturen!T36+Gemeinde_Ackerkulturen!X36+Gemeinde_Ackerkulturen!H36+Gemeinde_Ackerkulturen!AK36+Gemeinde_Ackerkulturen!Y36+Gemeinde_Ackerkulturen!AE36</f>
        <v>14.428612094660959</v>
      </c>
      <c r="V37" s="43">
        <f t="shared" si="8"/>
        <v>0.32824302998066868</v>
      </c>
      <c r="W37" s="43">
        <f t="shared" si="9"/>
        <v>0</v>
      </c>
      <c r="X37" s="43">
        <f t="shared" si="10"/>
        <v>0</v>
      </c>
      <c r="Y37" s="42">
        <f t="shared" si="11"/>
        <v>0</v>
      </c>
      <c r="Z37" s="43">
        <f t="shared" si="12"/>
        <v>0</v>
      </c>
    </row>
    <row r="38" spans="1:26" x14ac:dyDescent="0.25">
      <c r="A38" s="79">
        <v>40804</v>
      </c>
      <c r="B38" s="80" t="s">
        <v>141</v>
      </c>
      <c r="C38" s="82">
        <v>1.8786167468364598</v>
      </c>
      <c r="D38" s="82">
        <v>0</v>
      </c>
      <c r="E38" s="82">
        <v>0</v>
      </c>
      <c r="F38" s="82">
        <v>0</v>
      </c>
      <c r="G38" s="82">
        <v>6.9619386393522165E-2</v>
      </c>
      <c r="H38" s="82">
        <v>0</v>
      </c>
      <c r="I38" s="82">
        <v>2.1106023069430293E-2</v>
      </c>
      <c r="J38" s="82">
        <v>0</v>
      </c>
      <c r="K38" s="132">
        <v>0</v>
      </c>
      <c r="L38" s="134">
        <v>0</v>
      </c>
      <c r="M38" s="82">
        <v>0</v>
      </c>
      <c r="N38" s="42">
        <f t="shared" si="1"/>
        <v>0</v>
      </c>
      <c r="O38" s="43">
        <f t="shared" si="2"/>
        <v>0</v>
      </c>
      <c r="P38" s="43">
        <f t="shared" si="3"/>
        <v>0</v>
      </c>
      <c r="Q38" s="43">
        <f t="shared" si="4"/>
        <v>3.7058855410907705E-2</v>
      </c>
      <c r="R38" s="43">
        <f t="shared" si="5"/>
        <v>0</v>
      </c>
      <c r="S38" s="43">
        <f t="shared" si="6"/>
        <v>1.1234874332389653E-2</v>
      </c>
      <c r="T38" s="43">
        <f t="shared" si="7"/>
        <v>0</v>
      </c>
      <c r="U38" s="121">
        <f>Gemeinde_Ackerkulturen!D37+Gemeinde_Ackerkulturen!N37+Gemeinde_Ackerkulturen!W37+Gemeinde_Ackerkulturen!T37+Gemeinde_Ackerkulturen!X37+Gemeinde_Ackerkulturen!H37+Gemeinde_Ackerkulturen!AK37+Gemeinde_Ackerkulturen!Y37+Gemeinde_Ackerkulturen!AE37</f>
        <v>0.67123566873305418</v>
      </c>
      <c r="V38" s="43">
        <f t="shared" si="8"/>
        <v>3.1443536231123635E-2</v>
      </c>
      <c r="W38" s="43">
        <f t="shared" si="9"/>
        <v>0</v>
      </c>
      <c r="X38" s="43">
        <f t="shared" si="10"/>
        <v>0</v>
      </c>
      <c r="Y38" s="42">
        <f t="shared" si="11"/>
        <v>0</v>
      </c>
      <c r="Z38" s="43">
        <f t="shared" si="12"/>
        <v>0</v>
      </c>
    </row>
    <row r="39" spans="1:26" x14ac:dyDescent="0.25">
      <c r="A39" s="79">
        <v>40805</v>
      </c>
      <c r="B39" s="80" t="s">
        <v>142</v>
      </c>
      <c r="C39" s="82">
        <v>7.0287178390466192</v>
      </c>
      <c r="D39" s="82">
        <v>0</v>
      </c>
      <c r="E39" s="82">
        <v>0</v>
      </c>
      <c r="F39" s="82">
        <v>0.28828792427551603</v>
      </c>
      <c r="G39" s="82">
        <v>0.23730195885369432</v>
      </c>
      <c r="H39" s="82">
        <v>0</v>
      </c>
      <c r="I39" s="82">
        <v>1.3437753198192486</v>
      </c>
      <c r="J39" s="82">
        <v>0</v>
      </c>
      <c r="K39" s="132">
        <v>0</v>
      </c>
      <c r="L39" s="134">
        <v>0</v>
      </c>
      <c r="M39" s="82">
        <v>0</v>
      </c>
      <c r="N39" s="42">
        <f t="shared" si="1"/>
        <v>0</v>
      </c>
      <c r="O39" s="43">
        <f t="shared" si="2"/>
        <v>0</v>
      </c>
      <c r="P39" s="43">
        <f t="shared" si="3"/>
        <v>4.1015720203475922E-2</v>
      </c>
      <c r="Q39" s="43">
        <f t="shared" si="4"/>
        <v>3.3761770537353387E-2</v>
      </c>
      <c r="R39" s="43">
        <f t="shared" si="5"/>
        <v>0</v>
      </c>
      <c r="S39" s="43">
        <f t="shared" si="6"/>
        <v>0.19118356300407691</v>
      </c>
      <c r="T39" s="43">
        <f t="shared" si="7"/>
        <v>0</v>
      </c>
      <c r="U39" s="121">
        <f>Gemeinde_Ackerkulturen!D38+Gemeinde_Ackerkulturen!N38+Gemeinde_Ackerkulturen!W38+Gemeinde_Ackerkulturen!T38+Gemeinde_Ackerkulturen!X38+Gemeinde_Ackerkulturen!H38+Gemeinde_Ackerkulturen!AK38+Gemeinde_Ackerkulturen!Y38+Gemeinde_Ackerkulturen!AE38</f>
        <v>2.8632374300597441</v>
      </c>
      <c r="V39" s="43">
        <f t="shared" si="8"/>
        <v>0.46932025465705424</v>
      </c>
      <c r="W39" s="43">
        <f t="shared" si="9"/>
        <v>0</v>
      </c>
      <c r="X39" s="43">
        <f t="shared" si="10"/>
        <v>0</v>
      </c>
      <c r="Y39" s="42">
        <f t="shared" si="11"/>
        <v>0</v>
      </c>
      <c r="Z39" s="43">
        <f t="shared" si="12"/>
        <v>0</v>
      </c>
    </row>
    <row r="40" spans="1:26" x14ac:dyDescent="0.25">
      <c r="A40" s="79">
        <v>40806</v>
      </c>
      <c r="B40" s="80" t="s">
        <v>143</v>
      </c>
      <c r="C40" s="82">
        <v>42.591461746124892</v>
      </c>
      <c r="D40" s="82">
        <v>0</v>
      </c>
      <c r="E40" s="82">
        <v>0</v>
      </c>
      <c r="F40" s="82">
        <v>0.66165847465417738</v>
      </c>
      <c r="G40" s="82">
        <v>1.9399417738035649</v>
      </c>
      <c r="H40" s="82">
        <v>0.54938498083800991</v>
      </c>
      <c r="I40" s="82">
        <v>7.0571086937993108</v>
      </c>
      <c r="J40" s="82">
        <v>0</v>
      </c>
      <c r="K40" s="132">
        <v>0.66390073535716698</v>
      </c>
      <c r="L40" s="134">
        <v>0</v>
      </c>
      <c r="M40" s="82">
        <v>0</v>
      </c>
      <c r="N40" s="42">
        <f t="shared" si="1"/>
        <v>0</v>
      </c>
      <c r="O40" s="43">
        <f t="shared" si="2"/>
        <v>0</v>
      </c>
      <c r="P40" s="43">
        <f t="shared" si="3"/>
        <v>1.553500273360252E-2</v>
      </c>
      <c r="Q40" s="43">
        <f t="shared" si="4"/>
        <v>4.5547668341767281E-2</v>
      </c>
      <c r="R40" s="43">
        <f t="shared" si="5"/>
        <v>1.2898946368939655E-2</v>
      </c>
      <c r="S40" s="43">
        <f t="shared" si="6"/>
        <v>0.16569303809915351</v>
      </c>
      <c r="T40" s="43">
        <f t="shared" si="7"/>
        <v>0</v>
      </c>
      <c r="U40" s="121">
        <f>Gemeinde_Ackerkulturen!D39+Gemeinde_Ackerkulturen!N39+Gemeinde_Ackerkulturen!W39+Gemeinde_Ackerkulturen!T39+Gemeinde_Ackerkulturen!X39+Gemeinde_Ackerkulturen!H39+Gemeinde_Ackerkulturen!AK39+Gemeinde_Ackerkulturen!Y39+Gemeinde_Ackerkulturen!AE39</f>
        <v>18.971240414409984</v>
      </c>
      <c r="V40" s="185">
        <f t="shared" si="8"/>
        <v>0.37198984039224675</v>
      </c>
      <c r="W40" s="43">
        <f t="shared" si="9"/>
        <v>0</v>
      </c>
      <c r="X40" s="43">
        <f t="shared" si="10"/>
        <v>1.5587648513086565E-2</v>
      </c>
      <c r="Y40" s="42">
        <f t="shared" si="11"/>
        <v>0</v>
      </c>
      <c r="Z40" s="43">
        <f t="shared" si="12"/>
        <v>0</v>
      </c>
    </row>
    <row r="41" spans="1:26" x14ac:dyDescent="0.25">
      <c r="A41" s="79">
        <v>40807</v>
      </c>
      <c r="B41" s="80" t="s">
        <v>144</v>
      </c>
      <c r="C41" s="82">
        <v>4.8491780463202367</v>
      </c>
      <c r="D41" s="82">
        <v>0</v>
      </c>
      <c r="E41" s="82">
        <v>0</v>
      </c>
      <c r="F41" s="82">
        <v>0</v>
      </c>
      <c r="G41" s="82">
        <v>0.23070177098304537</v>
      </c>
      <c r="H41" s="82">
        <v>0</v>
      </c>
      <c r="I41" s="82">
        <v>0.80729603835733299</v>
      </c>
      <c r="J41" s="82">
        <v>0</v>
      </c>
      <c r="K41" s="132">
        <v>0</v>
      </c>
      <c r="L41" s="134">
        <v>0</v>
      </c>
      <c r="M41" s="82">
        <v>0</v>
      </c>
      <c r="N41" s="42">
        <f t="shared" si="1"/>
        <v>0</v>
      </c>
      <c r="O41" s="43">
        <f t="shared" si="2"/>
        <v>0</v>
      </c>
      <c r="P41" s="43">
        <f t="shared" si="3"/>
        <v>0</v>
      </c>
      <c r="Q41" s="43">
        <f t="shared" si="4"/>
        <v>4.7575438307139853E-2</v>
      </c>
      <c r="R41" s="43">
        <f t="shared" si="5"/>
        <v>0</v>
      </c>
      <c r="S41" s="43">
        <f t="shared" si="6"/>
        <v>0.16648100577992669</v>
      </c>
      <c r="T41" s="43">
        <f t="shared" si="7"/>
        <v>0</v>
      </c>
      <c r="U41" s="121">
        <f>Gemeinde_Ackerkulturen!D40+Gemeinde_Ackerkulturen!N40+Gemeinde_Ackerkulturen!W40+Gemeinde_Ackerkulturen!T40+Gemeinde_Ackerkulturen!X40+Gemeinde_Ackerkulturen!H40+Gemeinde_Ackerkulturen!AK40+Gemeinde_Ackerkulturen!Y40+Gemeinde_Ackerkulturen!AE40</f>
        <v>1.3561200798052511</v>
      </c>
      <c r="V41" s="43">
        <f t="shared" si="8"/>
        <v>0.59529834443072827</v>
      </c>
      <c r="W41" s="43">
        <f t="shared" si="9"/>
        <v>0</v>
      </c>
      <c r="X41" s="43">
        <f t="shared" si="10"/>
        <v>0</v>
      </c>
      <c r="Y41" s="42">
        <f t="shared" si="11"/>
        <v>0</v>
      </c>
      <c r="Z41" s="43">
        <f t="shared" si="12"/>
        <v>0</v>
      </c>
    </row>
    <row r="42" spans="1:26" x14ac:dyDescent="0.25">
      <c r="A42" s="79">
        <v>40808</v>
      </c>
      <c r="B42" s="80" t="s">
        <v>145</v>
      </c>
      <c r="C42" s="82">
        <v>20.321971940684545</v>
      </c>
      <c r="D42" s="82">
        <v>0</v>
      </c>
      <c r="E42" s="82">
        <v>0</v>
      </c>
      <c r="F42" s="82">
        <v>3.906923448155937E-2</v>
      </c>
      <c r="G42" s="82">
        <v>0.23635912365022277</v>
      </c>
      <c r="H42" s="82">
        <v>0.19748250553824898</v>
      </c>
      <c r="I42" s="82">
        <v>4.4513520192386222</v>
      </c>
      <c r="J42" s="82">
        <v>0</v>
      </c>
      <c r="K42" s="132">
        <v>0</v>
      </c>
      <c r="L42" s="134">
        <v>0</v>
      </c>
      <c r="M42" s="82">
        <v>0</v>
      </c>
      <c r="N42" s="42">
        <f t="shared" si="1"/>
        <v>0</v>
      </c>
      <c r="O42" s="43">
        <f t="shared" si="2"/>
        <v>0</v>
      </c>
      <c r="P42" s="43">
        <f t="shared" si="3"/>
        <v>1.9225119784435311E-3</v>
      </c>
      <c r="Q42" s="43">
        <f t="shared" si="4"/>
        <v>1.1630717941157684E-2</v>
      </c>
      <c r="R42" s="43">
        <f t="shared" si="5"/>
        <v>9.7176841949520362E-3</v>
      </c>
      <c r="S42" s="43">
        <f t="shared" si="6"/>
        <v>0.21904134265272873</v>
      </c>
      <c r="T42" s="43">
        <f t="shared" si="7"/>
        <v>0</v>
      </c>
      <c r="U42" s="121">
        <f>Gemeinde_Ackerkulturen!D41+Gemeinde_Ackerkulturen!N41+Gemeinde_Ackerkulturen!W41+Gemeinde_Ackerkulturen!T41+Gemeinde_Ackerkulturen!X41+Gemeinde_Ackerkulturen!H41+Gemeinde_Ackerkulturen!AK41+Gemeinde_Ackerkulturen!Y41+Gemeinde_Ackerkulturen!AE41</f>
        <v>8.8464325667283976</v>
      </c>
      <c r="V42" s="43">
        <f t="shared" si="8"/>
        <v>0.50318046123815408</v>
      </c>
      <c r="W42" s="43">
        <f t="shared" si="9"/>
        <v>0</v>
      </c>
      <c r="X42" s="43">
        <f t="shared" si="10"/>
        <v>0</v>
      </c>
      <c r="Y42" s="42">
        <f t="shared" si="11"/>
        <v>0</v>
      </c>
      <c r="Z42" s="43">
        <f t="shared" si="12"/>
        <v>0</v>
      </c>
    </row>
    <row r="43" spans="1:26" x14ac:dyDescent="0.25">
      <c r="A43" s="79">
        <v>40809</v>
      </c>
      <c r="B43" s="80" t="s">
        <v>146</v>
      </c>
      <c r="C43" s="82">
        <v>6.982829470868638</v>
      </c>
      <c r="D43" s="82">
        <v>0</v>
      </c>
      <c r="E43" s="82">
        <v>0</v>
      </c>
      <c r="F43" s="82">
        <v>0</v>
      </c>
      <c r="G43" s="82">
        <v>0.15048707357964605</v>
      </c>
      <c r="H43" s="82">
        <v>0.43088230910624831</v>
      </c>
      <c r="I43" s="82">
        <v>0.7897002213341926</v>
      </c>
      <c r="J43" s="82">
        <v>0</v>
      </c>
      <c r="K43" s="132">
        <v>0</v>
      </c>
      <c r="L43" s="134">
        <v>0</v>
      </c>
      <c r="M43" s="82">
        <v>0</v>
      </c>
      <c r="N43" s="42">
        <f t="shared" si="1"/>
        <v>0</v>
      </c>
      <c r="O43" s="43">
        <f t="shared" si="2"/>
        <v>0</v>
      </c>
      <c r="P43" s="43">
        <f t="shared" si="3"/>
        <v>0</v>
      </c>
      <c r="Q43" s="43">
        <f t="shared" si="4"/>
        <v>2.1551016562477505E-2</v>
      </c>
      <c r="R43" s="43">
        <f t="shared" si="5"/>
        <v>6.170597619544161E-2</v>
      </c>
      <c r="S43" s="43">
        <f t="shared" si="6"/>
        <v>0.11309172372441695</v>
      </c>
      <c r="T43" s="43">
        <f t="shared" si="7"/>
        <v>0</v>
      </c>
      <c r="U43" s="121">
        <f>Gemeinde_Ackerkulturen!D42+Gemeinde_Ackerkulturen!N42+Gemeinde_Ackerkulturen!W42+Gemeinde_Ackerkulturen!T42+Gemeinde_Ackerkulturen!X42+Gemeinde_Ackerkulturen!H42+Gemeinde_Ackerkulturen!AK42+Gemeinde_Ackerkulturen!Y42+Gemeinde_Ackerkulturen!AE42</f>
        <v>1.587778382299164</v>
      </c>
      <c r="V43" s="43">
        <f t="shared" si="8"/>
        <v>0.49736174149863183</v>
      </c>
      <c r="W43" s="43">
        <f t="shared" si="9"/>
        <v>0</v>
      </c>
      <c r="X43" s="43">
        <f t="shared" si="10"/>
        <v>0</v>
      </c>
      <c r="Y43" s="42">
        <f t="shared" si="11"/>
        <v>0</v>
      </c>
      <c r="Z43" s="43">
        <f t="shared" si="12"/>
        <v>0</v>
      </c>
    </row>
    <row r="44" spans="1:26" x14ac:dyDescent="0.25">
      <c r="A44" s="79">
        <v>40810</v>
      </c>
      <c r="B44" s="80" t="s">
        <v>147</v>
      </c>
      <c r="C44" s="82">
        <v>15.731935975337239</v>
      </c>
      <c r="D44" s="82">
        <v>0</v>
      </c>
      <c r="E44" s="82">
        <v>0</v>
      </c>
      <c r="F44" s="82">
        <v>0</v>
      </c>
      <c r="G44" s="82">
        <v>1.1591286598914876</v>
      </c>
      <c r="H44" s="82">
        <v>0</v>
      </c>
      <c r="I44" s="82">
        <v>3.2925015045210446</v>
      </c>
      <c r="J44" s="82">
        <v>0</v>
      </c>
      <c r="K44" s="132">
        <v>0</v>
      </c>
      <c r="L44" s="134">
        <v>0</v>
      </c>
      <c r="M44" s="82">
        <v>0</v>
      </c>
      <c r="N44" s="42">
        <f t="shared" si="1"/>
        <v>0</v>
      </c>
      <c r="O44" s="43">
        <f t="shared" si="2"/>
        <v>0</v>
      </c>
      <c r="P44" s="43">
        <f t="shared" si="3"/>
        <v>0</v>
      </c>
      <c r="Q44" s="43">
        <f t="shared" si="4"/>
        <v>7.367997566915091E-2</v>
      </c>
      <c r="R44" s="43">
        <f t="shared" si="5"/>
        <v>0</v>
      </c>
      <c r="S44" s="43">
        <f t="shared" si="6"/>
        <v>0.20928775134113553</v>
      </c>
      <c r="T44" s="43">
        <f t="shared" si="7"/>
        <v>0</v>
      </c>
      <c r="U44" s="121">
        <f>Gemeinde_Ackerkulturen!D43+Gemeinde_Ackerkulturen!N43+Gemeinde_Ackerkulturen!W43+Gemeinde_Ackerkulturen!T43+Gemeinde_Ackerkulturen!X43+Gemeinde_Ackerkulturen!H43+Gemeinde_Ackerkulturen!AK43+Gemeinde_Ackerkulturen!Y43+Gemeinde_Ackerkulturen!AE43</f>
        <v>8.8682018077224569</v>
      </c>
      <c r="V44" s="43">
        <f t="shared" si="8"/>
        <v>0.37127047578618749</v>
      </c>
      <c r="W44" s="43">
        <f t="shared" si="9"/>
        <v>0</v>
      </c>
      <c r="X44" s="43">
        <f t="shared" si="10"/>
        <v>0</v>
      </c>
      <c r="Y44" s="42">
        <f t="shared" si="11"/>
        <v>0</v>
      </c>
      <c r="Z44" s="43">
        <f t="shared" si="12"/>
        <v>0</v>
      </c>
    </row>
    <row r="45" spans="1:26" x14ac:dyDescent="0.25">
      <c r="A45" s="79">
        <v>40811</v>
      </c>
      <c r="B45" s="80" t="s">
        <v>148</v>
      </c>
      <c r="C45" s="82">
        <v>15.887852204896737</v>
      </c>
      <c r="D45" s="82">
        <v>0</v>
      </c>
      <c r="E45" s="82">
        <v>0</v>
      </c>
      <c r="F45" s="82">
        <v>0</v>
      </c>
      <c r="G45" s="82">
        <v>0.36719760820399616</v>
      </c>
      <c r="H45" s="82">
        <v>5.1797202250634375E-2</v>
      </c>
      <c r="I45" s="82">
        <v>4.6672232782365963</v>
      </c>
      <c r="J45" s="82">
        <v>0</v>
      </c>
      <c r="K45" s="132">
        <v>0</v>
      </c>
      <c r="L45" s="134">
        <v>0</v>
      </c>
      <c r="M45" s="82">
        <v>0</v>
      </c>
      <c r="N45" s="42">
        <f t="shared" si="1"/>
        <v>0</v>
      </c>
      <c r="O45" s="43">
        <f t="shared" si="2"/>
        <v>0</v>
      </c>
      <c r="P45" s="43">
        <f t="shared" si="3"/>
        <v>0</v>
      </c>
      <c r="Q45" s="43">
        <f t="shared" si="4"/>
        <v>2.3111846929871588E-2</v>
      </c>
      <c r="R45" s="43">
        <f t="shared" si="5"/>
        <v>3.2601764909841085E-3</v>
      </c>
      <c r="S45" s="43">
        <f t="shared" si="6"/>
        <v>0.29376049185541447</v>
      </c>
      <c r="T45" s="43">
        <f t="shared" si="7"/>
        <v>0</v>
      </c>
      <c r="U45" s="121">
        <f>Gemeinde_Ackerkulturen!D44+Gemeinde_Ackerkulturen!N44+Gemeinde_Ackerkulturen!W44+Gemeinde_Ackerkulturen!T44+Gemeinde_Ackerkulturen!X44+Gemeinde_Ackerkulturen!H44+Gemeinde_Ackerkulturen!AK44+Gemeinde_Ackerkulturen!Y44+Gemeinde_Ackerkulturen!AE44</f>
        <v>9.5116745052165061</v>
      </c>
      <c r="V45" s="43">
        <f t="shared" si="8"/>
        <v>0.49068366202785241</v>
      </c>
      <c r="W45" s="43">
        <f t="shared" si="9"/>
        <v>0</v>
      </c>
      <c r="X45" s="43">
        <f t="shared" si="10"/>
        <v>0</v>
      </c>
      <c r="Y45" s="42">
        <f t="shared" si="11"/>
        <v>0</v>
      </c>
      <c r="Z45" s="43">
        <f t="shared" si="12"/>
        <v>0</v>
      </c>
    </row>
    <row r="46" spans="1:26" s="195" customFormat="1" x14ac:dyDescent="0.25">
      <c r="A46" s="187">
        <v>40812</v>
      </c>
      <c r="B46" s="188" t="s">
        <v>149</v>
      </c>
      <c r="C46" s="189">
        <v>35.185430041690474</v>
      </c>
      <c r="D46" s="189">
        <v>0</v>
      </c>
      <c r="E46" s="189">
        <v>0</v>
      </c>
      <c r="F46" s="189">
        <v>0</v>
      </c>
      <c r="G46" s="189">
        <v>1.3901509562688583</v>
      </c>
      <c r="H46" s="189">
        <v>0.14315791093870281</v>
      </c>
      <c r="I46" s="189">
        <v>2.9009814062463866</v>
      </c>
      <c r="J46" s="189">
        <v>0</v>
      </c>
      <c r="K46" s="190">
        <v>0</v>
      </c>
      <c r="L46" s="191">
        <v>0</v>
      </c>
      <c r="M46" s="189">
        <v>0</v>
      </c>
      <c r="N46" s="192">
        <f t="shared" si="1"/>
        <v>0</v>
      </c>
      <c r="O46" s="193">
        <f t="shared" si="2"/>
        <v>0</v>
      </c>
      <c r="P46" s="193">
        <f t="shared" si="3"/>
        <v>0</v>
      </c>
      <c r="Q46" s="193">
        <f t="shared" si="4"/>
        <v>3.9509278545741738E-2</v>
      </c>
      <c r="R46" s="193">
        <f t="shared" si="5"/>
        <v>4.0686702072158286E-3</v>
      </c>
      <c r="S46" s="193">
        <f t="shared" si="6"/>
        <v>8.2448371465378562E-2</v>
      </c>
      <c r="T46" s="193">
        <f t="shared" si="7"/>
        <v>0</v>
      </c>
      <c r="U46" s="194">
        <f>Gemeinde_Ackerkulturen!D45+Gemeinde_Ackerkulturen!N45+Gemeinde_Ackerkulturen!W45+Gemeinde_Ackerkulturen!T45+Gemeinde_Ackerkulturen!X45+Gemeinde_Ackerkulturen!H45+Gemeinde_Ackerkulturen!AK45+Gemeinde_Ackerkulturen!Y45+Gemeinde_Ackerkulturen!AE45</f>
        <v>15.514005599214022</v>
      </c>
      <c r="V46" s="193">
        <f t="shared" si="8"/>
        <v>0.18699112796461526</v>
      </c>
      <c r="W46" s="193">
        <f t="shared" si="9"/>
        <v>0</v>
      </c>
      <c r="X46" s="193">
        <f t="shared" si="10"/>
        <v>0</v>
      </c>
      <c r="Y46" s="192">
        <f t="shared" si="11"/>
        <v>0</v>
      </c>
      <c r="Z46" s="193">
        <f t="shared" si="12"/>
        <v>0</v>
      </c>
    </row>
    <row r="47" spans="1:26" x14ac:dyDescent="0.25">
      <c r="A47" s="79">
        <v>40813</v>
      </c>
      <c r="B47" s="80" t="s">
        <v>150</v>
      </c>
      <c r="C47" s="82">
        <v>26.527210090100219</v>
      </c>
      <c r="D47" s="82">
        <v>0</v>
      </c>
      <c r="E47" s="82">
        <v>0</v>
      </c>
      <c r="F47" s="82">
        <v>0.52141819652662869</v>
      </c>
      <c r="G47" s="82">
        <v>0.63191326553202087</v>
      </c>
      <c r="H47" s="82">
        <v>0.28597947833208925</v>
      </c>
      <c r="I47" s="82">
        <v>5.5963772974970913</v>
      </c>
      <c r="J47" s="82">
        <v>0</v>
      </c>
      <c r="K47" s="132">
        <v>0</v>
      </c>
      <c r="L47" s="134">
        <v>0.14062810980087331</v>
      </c>
      <c r="M47" s="82">
        <v>0</v>
      </c>
      <c r="N47" s="42">
        <f t="shared" si="1"/>
        <v>0</v>
      </c>
      <c r="O47" s="43">
        <f t="shared" si="2"/>
        <v>0</v>
      </c>
      <c r="P47" s="43">
        <f t="shared" si="3"/>
        <v>1.9655975685178389E-2</v>
      </c>
      <c r="Q47" s="43">
        <f t="shared" si="4"/>
        <v>2.3821323968322126E-2</v>
      </c>
      <c r="R47" s="43">
        <f t="shared" si="5"/>
        <v>1.078060894307219E-2</v>
      </c>
      <c r="S47" s="43">
        <f t="shared" si="6"/>
        <v>0.2109674284815056</v>
      </c>
      <c r="T47" s="43">
        <f t="shared" si="7"/>
        <v>0</v>
      </c>
      <c r="U47" s="121">
        <f>Gemeinde_Ackerkulturen!D46+Gemeinde_Ackerkulturen!N46+Gemeinde_Ackerkulturen!W46+Gemeinde_Ackerkulturen!T46+Gemeinde_Ackerkulturen!X46+Gemeinde_Ackerkulturen!H46+Gemeinde_Ackerkulturen!AK46+Gemeinde_Ackerkulturen!Y46+Gemeinde_Ackerkulturen!AE46</f>
        <v>9.4551725364807915</v>
      </c>
      <c r="V47" s="43">
        <f t="shared" si="8"/>
        <v>0.59188526448403223</v>
      </c>
      <c r="W47" s="43">
        <f t="shared" si="9"/>
        <v>0</v>
      </c>
      <c r="X47" s="43">
        <f t="shared" si="10"/>
        <v>0</v>
      </c>
      <c r="Y47" s="42">
        <f t="shared" si="11"/>
        <v>5.301277794507113E-3</v>
      </c>
      <c r="Z47" s="43">
        <f t="shared" si="12"/>
        <v>0</v>
      </c>
    </row>
    <row r="48" spans="1:26" x14ac:dyDescent="0.25">
      <c r="A48" s="79">
        <v>40814</v>
      </c>
      <c r="B48" s="80" t="s">
        <v>151</v>
      </c>
      <c r="C48" s="82">
        <v>28.383546561254896</v>
      </c>
      <c r="D48" s="82">
        <v>0</v>
      </c>
      <c r="E48" s="82">
        <v>0</v>
      </c>
      <c r="F48" s="82">
        <v>0.24857718211651741</v>
      </c>
      <c r="G48" s="82">
        <v>2.251378791222991</v>
      </c>
      <c r="H48" s="82">
        <v>0.50151626062254528</v>
      </c>
      <c r="I48" s="82">
        <v>4.6078795676849822</v>
      </c>
      <c r="J48" s="82">
        <v>0</v>
      </c>
      <c r="K48" s="132">
        <v>0</v>
      </c>
      <c r="L48" s="134">
        <v>0.24857718211651741</v>
      </c>
      <c r="M48" s="82">
        <v>0</v>
      </c>
      <c r="N48" s="42">
        <f t="shared" si="1"/>
        <v>0</v>
      </c>
      <c r="O48" s="43">
        <f t="shared" si="2"/>
        <v>0</v>
      </c>
      <c r="P48" s="43">
        <f t="shared" si="3"/>
        <v>8.7577914754260813E-3</v>
      </c>
      <c r="Q48" s="43">
        <f t="shared" si="4"/>
        <v>7.9319854774464543E-2</v>
      </c>
      <c r="R48" s="43">
        <f t="shared" si="5"/>
        <v>1.7669259884074622E-2</v>
      </c>
      <c r="S48" s="43">
        <f t="shared" si="6"/>
        <v>0.16234333358379505</v>
      </c>
      <c r="T48" s="43">
        <f t="shared" si="7"/>
        <v>0</v>
      </c>
      <c r="U48" s="121">
        <f>Gemeinde_Ackerkulturen!D47+Gemeinde_Ackerkulturen!N47+Gemeinde_Ackerkulturen!W47+Gemeinde_Ackerkulturen!T47+Gemeinde_Ackerkulturen!X47+Gemeinde_Ackerkulturen!H47+Gemeinde_Ackerkulturen!AK47+Gemeinde_Ackerkulturen!Y47+Gemeinde_Ackerkulturen!AE47</f>
        <v>11.127781867428782</v>
      </c>
      <c r="V48" s="43">
        <f t="shared" si="8"/>
        <v>0.41408787686361187</v>
      </c>
      <c r="W48" s="43">
        <f t="shared" si="9"/>
        <v>0</v>
      </c>
      <c r="X48" s="43">
        <f t="shared" si="10"/>
        <v>0</v>
      </c>
      <c r="Y48" s="42">
        <f t="shared" si="11"/>
        <v>8.7577914754260813E-3</v>
      </c>
      <c r="Z48" s="43">
        <f t="shared" si="12"/>
        <v>0</v>
      </c>
    </row>
    <row r="49" spans="1:26" x14ac:dyDescent="0.25">
      <c r="A49" s="79">
        <v>40815</v>
      </c>
      <c r="B49" s="80" t="s">
        <v>152</v>
      </c>
      <c r="C49" s="82">
        <v>31.963435316623574</v>
      </c>
      <c r="D49" s="82">
        <v>0</v>
      </c>
      <c r="E49" s="82">
        <v>0</v>
      </c>
      <c r="F49" s="82">
        <v>0.14488623473607801</v>
      </c>
      <c r="G49" s="82">
        <v>2.1273427798258844</v>
      </c>
      <c r="H49" s="82">
        <v>0.18471886990254371</v>
      </c>
      <c r="I49" s="82">
        <v>7.5653734073836922</v>
      </c>
      <c r="J49" s="82">
        <v>0</v>
      </c>
      <c r="K49" s="132">
        <v>0.12936353436178885</v>
      </c>
      <c r="L49" s="134">
        <v>0</v>
      </c>
      <c r="M49" s="82">
        <v>1.530776218394969E-2</v>
      </c>
      <c r="N49" s="42">
        <f t="shared" si="1"/>
        <v>0</v>
      </c>
      <c r="O49" s="43">
        <f t="shared" si="2"/>
        <v>0</v>
      </c>
      <c r="P49" s="43">
        <f t="shared" si="3"/>
        <v>4.5328743078102574E-3</v>
      </c>
      <c r="Q49" s="43">
        <f t="shared" si="4"/>
        <v>6.6555511281964547E-2</v>
      </c>
      <c r="R49" s="43">
        <f t="shared" si="5"/>
        <v>5.7790681155750158E-3</v>
      </c>
      <c r="S49" s="43">
        <f t="shared" si="6"/>
        <v>0.23668837008420948</v>
      </c>
      <c r="T49" s="43">
        <f t="shared" si="7"/>
        <v>0</v>
      </c>
      <c r="U49" s="121">
        <f>Gemeinde_Ackerkulturen!D48+Gemeinde_Ackerkulturen!N48+Gemeinde_Ackerkulturen!W48+Gemeinde_Ackerkulturen!T48+Gemeinde_Ackerkulturen!X48+Gemeinde_Ackerkulturen!H48+Gemeinde_Ackerkulturen!AK48+Gemeinde_Ackerkulturen!Y48+Gemeinde_Ackerkulturen!AE48</f>
        <v>13.933395378009012</v>
      </c>
      <c r="V49" s="185">
        <f t="shared" si="8"/>
        <v>0.54296696549098666</v>
      </c>
      <c r="W49" s="43">
        <f t="shared" si="9"/>
        <v>0</v>
      </c>
      <c r="X49" s="43">
        <f t="shared" si="10"/>
        <v>4.0472350071367119E-3</v>
      </c>
      <c r="Y49" s="42">
        <f t="shared" si="11"/>
        <v>0</v>
      </c>
      <c r="Z49" s="43">
        <f t="shared" si="12"/>
        <v>4.7891479849753241E-4</v>
      </c>
    </row>
    <row r="50" spans="1:26" x14ac:dyDescent="0.25">
      <c r="A50" s="79">
        <v>40816</v>
      </c>
      <c r="B50" s="80" t="s">
        <v>153</v>
      </c>
      <c r="C50" s="82">
        <v>2.5644706370186334</v>
      </c>
      <c r="D50" s="82">
        <v>0</v>
      </c>
      <c r="E50" s="82">
        <v>1.3448810991491689E-3</v>
      </c>
      <c r="F50" s="82">
        <v>0</v>
      </c>
      <c r="G50" s="82">
        <v>0</v>
      </c>
      <c r="H50" s="82">
        <v>7.0480464685927988E-2</v>
      </c>
      <c r="I50" s="82">
        <v>0.11311206849830248</v>
      </c>
      <c r="J50" s="82">
        <v>0</v>
      </c>
      <c r="K50" s="132">
        <v>0</v>
      </c>
      <c r="L50" s="134">
        <v>0</v>
      </c>
      <c r="M50" s="82">
        <v>0</v>
      </c>
      <c r="N50" s="42">
        <f t="shared" si="1"/>
        <v>0</v>
      </c>
      <c r="O50" s="43">
        <f t="shared" si="2"/>
        <v>5.2442834779839085E-4</v>
      </c>
      <c r="P50" s="43">
        <f t="shared" si="3"/>
        <v>0</v>
      </c>
      <c r="Q50" s="43">
        <f t="shared" si="4"/>
        <v>0</v>
      </c>
      <c r="R50" s="43">
        <f t="shared" si="5"/>
        <v>2.7483436023220054E-2</v>
      </c>
      <c r="S50" s="43">
        <f t="shared" si="6"/>
        <v>4.4107375169560425E-2</v>
      </c>
      <c r="T50" s="43">
        <f t="shared" si="7"/>
        <v>0</v>
      </c>
      <c r="U50" s="121">
        <f>Gemeinde_Ackerkulturen!D49+Gemeinde_Ackerkulturen!N49+Gemeinde_Ackerkulturen!W49+Gemeinde_Ackerkulturen!T49+Gemeinde_Ackerkulturen!X49+Gemeinde_Ackerkulturen!H49+Gemeinde_Ackerkulturen!AK49+Gemeinde_Ackerkulturen!Y49+Gemeinde_Ackerkulturen!AE49</f>
        <v>0.68730344917664532</v>
      </c>
      <c r="V50" s="43">
        <f t="shared" si="8"/>
        <v>0.16457369540892747</v>
      </c>
      <c r="W50" s="43">
        <f t="shared" si="9"/>
        <v>0</v>
      </c>
      <c r="X50" s="43">
        <f t="shared" si="10"/>
        <v>0</v>
      </c>
      <c r="Y50" s="42">
        <f t="shared" si="11"/>
        <v>0</v>
      </c>
      <c r="Z50" s="43">
        <f t="shared" si="12"/>
        <v>0</v>
      </c>
    </row>
    <row r="51" spans="1:26" x14ac:dyDescent="0.25">
      <c r="A51" s="79">
        <v>40817</v>
      </c>
      <c r="B51" s="80" t="s">
        <v>154</v>
      </c>
      <c r="C51" s="82">
        <v>1.4017780216852544</v>
      </c>
      <c r="D51" s="82">
        <v>0</v>
      </c>
      <c r="E51" s="82">
        <v>0</v>
      </c>
      <c r="F51" s="82">
        <v>0</v>
      </c>
      <c r="G51" s="82">
        <v>0</v>
      </c>
      <c r="H51" s="82">
        <v>0.24538986434682442</v>
      </c>
      <c r="I51" s="82">
        <v>0.18406387375465094</v>
      </c>
      <c r="J51" s="82">
        <v>0</v>
      </c>
      <c r="K51" s="132">
        <v>0</v>
      </c>
      <c r="L51" s="134">
        <v>0</v>
      </c>
      <c r="M51" s="82">
        <v>0</v>
      </c>
      <c r="N51" s="42">
        <f t="shared" si="1"/>
        <v>0</v>
      </c>
      <c r="O51" s="43">
        <f t="shared" si="2"/>
        <v>0</v>
      </c>
      <c r="P51" s="43">
        <f t="shared" si="3"/>
        <v>0</v>
      </c>
      <c r="Q51" s="43">
        <f t="shared" si="4"/>
        <v>0</v>
      </c>
      <c r="R51" s="43">
        <f t="shared" si="5"/>
        <v>0.17505615051077078</v>
      </c>
      <c r="S51" s="43">
        <f t="shared" si="6"/>
        <v>0.13130743306516143</v>
      </c>
      <c r="T51" s="43">
        <f t="shared" si="7"/>
        <v>0</v>
      </c>
      <c r="U51" s="121">
        <f>Gemeinde_Ackerkulturen!D50+Gemeinde_Ackerkulturen!N50+Gemeinde_Ackerkulturen!W50+Gemeinde_Ackerkulturen!T50+Gemeinde_Ackerkulturen!X50+Gemeinde_Ackerkulturen!H50+Gemeinde_Ackerkulturen!AK50+Gemeinde_Ackerkulturen!Y50+Gemeinde_Ackerkulturen!AE50</f>
        <v>0.52671120190219933</v>
      </c>
      <c r="V51" s="43">
        <f t="shared" si="8"/>
        <v>0.34945881745045598</v>
      </c>
      <c r="W51" s="43">
        <f t="shared" si="9"/>
        <v>0</v>
      </c>
      <c r="X51" s="43">
        <f t="shared" si="10"/>
        <v>0</v>
      </c>
      <c r="Y51" s="42">
        <f t="shared" si="11"/>
        <v>0</v>
      </c>
      <c r="Z51" s="43">
        <f t="shared" si="12"/>
        <v>0</v>
      </c>
    </row>
    <row r="52" spans="1:26" x14ac:dyDescent="0.25">
      <c r="A52" s="79">
        <v>40818</v>
      </c>
      <c r="B52" s="80" t="s">
        <v>155</v>
      </c>
      <c r="C52" s="82">
        <v>2.1751308218983003</v>
      </c>
      <c r="D52" s="82">
        <v>0</v>
      </c>
      <c r="E52" s="82">
        <v>0</v>
      </c>
      <c r="F52" s="82">
        <v>0</v>
      </c>
      <c r="G52" s="82">
        <v>9.0951483640896009E-6</v>
      </c>
      <c r="H52" s="82">
        <v>0</v>
      </c>
      <c r="I52" s="82">
        <v>8.7178842896281458E-2</v>
      </c>
      <c r="J52" s="82">
        <v>0</v>
      </c>
      <c r="K52" s="132">
        <v>0</v>
      </c>
      <c r="L52" s="134">
        <v>0</v>
      </c>
      <c r="M52" s="82">
        <v>0</v>
      </c>
      <c r="N52" s="42">
        <f t="shared" si="1"/>
        <v>0</v>
      </c>
      <c r="O52" s="43">
        <f t="shared" si="2"/>
        <v>0</v>
      </c>
      <c r="P52" s="43">
        <f t="shared" si="3"/>
        <v>0</v>
      </c>
      <c r="Q52" s="43">
        <f t="shared" si="4"/>
        <v>4.1814259043747996E-6</v>
      </c>
      <c r="R52" s="43">
        <f t="shared" si="5"/>
        <v>0</v>
      </c>
      <c r="S52" s="43">
        <f t="shared" si="6"/>
        <v>4.0079815898244657E-2</v>
      </c>
      <c r="T52" s="43">
        <f t="shared" si="7"/>
        <v>0</v>
      </c>
      <c r="U52" s="121">
        <f>Gemeinde_Ackerkulturen!D51+Gemeinde_Ackerkulturen!N51+Gemeinde_Ackerkulturen!W51+Gemeinde_Ackerkulturen!T51+Gemeinde_Ackerkulturen!X51+Gemeinde_Ackerkulturen!H51+Gemeinde_Ackerkulturen!AK51+Gemeinde_Ackerkulturen!Y51+Gemeinde_Ackerkulturen!AE51</f>
        <v>1.1296897788715392</v>
      </c>
      <c r="V52" s="43">
        <f t="shared" si="8"/>
        <v>7.7170604290467654E-2</v>
      </c>
      <c r="W52" s="43">
        <f t="shared" si="9"/>
        <v>0</v>
      </c>
      <c r="X52" s="43">
        <f t="shared" si="10"/>
        <v>0</v>
      </c>
      <c r="Y52" s="42">
        <f t="shared" si="11"/>
        <v>0</v>
      </c>
      <c r="Z52" s="43">
        <f t="shared" si="12"/>
        <v>0</v>
      </c>
    </row>
    <row r="53" spans="1:26" x14ac:dyDescent="0.25">
      <c r="A53" s="79">
        <v>40820</v>
      </c>
      <c r="B53" s="80" t="s">
        <v>156</v>
      </c>
      <c r="C53" s="82">
        <v>6.7006593692234251</v>
      </c>
      <c r="D53" s="82">
        <v>0</v>
      </c>
      <c r="E53" s="82">
        <v>0</v>
      </c>
      <c r="F53" s="82">
        <v>0</v>
      </c>
      <c r="G53" s="82">
        <v>0.59354631098380395</v>
      </c>
      <c r="H53" s="82">
        <v>0</v>
      </c>
      <c r="I53" s="82">
        <v>2.1547802529355722</v>
      </c>
      <c r="J53" s="82">
        <v>0</v>
      </c>
      <c r="K53" s="132">
        <v>0</v>
      </c>
      <c r="L53" s="134">
        <v>0</v>
      </c>
      <c r="M53" s="82">
        <v>0</v>
      </c>
      <c r="N53" s="42">
        <f t="shared" si="1"/>
        <v>0</v>
      </c>
      <c r="O53" s="43">
        <f t="shared" si="2"/>
        <v>0</v>
      </c>
      <c r="P53" s="43">
        <f t="shared" si="3"/>
        <v>0</v>
      </c>
      <c r="Q53" s="43">
        <f t="shared" si="4"/>
        <v>8.8580284159795034E-2</v>
      </c>
      <c r="R53" s="43">
        <f t="shared" si="5"/>
        <v>0</v>
      </c>
      <c r="S53" s="43">
        <f t="shared" si="6"/>
        <v>0.32157734548224037</v>
      </c>
      <c r="T53" s="43">
        <f t="shared" si="7"/>
        <v>0</v>
      </c>
      <c r="U53" s="121">
        <f>Gemeinde_Ackerkulturen!D52+Gemeinde_Ackerkulturen!N52+Gemeinde_Ackerkulturen!W52+Gemeinde_Ackerkulturen!T52+Gemeinde_Ackerkulturen!X52+Gemeinde_Ackerkulturen!H52+Gemeinde_Ackerkulturen!AK52+Gemeinde_Ackerkulturen!Y52+Gemeinde_Ackerkulturen!AE52</f>
        <v>3.2595760246130228</v>
      </c>
      <c r="V53" s="43">
        <f t="shared" si="8"/>
        <v>0.66106151127166546</v>
      </c>
      <c r="W53" s="43">
        <f t="shared" si="9"/>
        <v>0</v>
      </c>
      <c r="X53" s="43">
        <f t="shared" si="10"/>
        <v>0</v>
      </c>
      <c r="Y53" s="42">
        <f t="shared" si="11"/>
        <v>0</v>
      </c>
      <c r="Z53" s="43">
        <f t="shared" si="12"/>
        <v>0</v>
      </c>
    </row>
    <row r="54" spans="1:26" x14ac:dyDescent="0.25">
      <c r="A54" s="79">
        <v>40821</v>
      </c>
      <c r="B54" s="80" t="s">
        <v>157</v>
      </c>
      <c r="C54" s="82">
        <v>15.434988475786469</v>
      </c>
      <c r="D54" s="82">
        <v>0</v>
      </c>
      <c r="E54" s="82">
        <v>0</v>
      </c>
      <c r="F54" s="82">
        <v>0</v>
      </c>
      <c r="G54" s="82">
        <v>0.63347278839340193</v>
      </c>
      <c r="H54" s="82">
        <v>0.48515918703391658</v>
      </c>
      <c r="I54" s="82">
        <v>1.8501301782600277</v>
      </c>
      <c r="J54" s="82">
        <v>0</v>
      </c>
      <c r="K54" s="132">
        <v>0</v>
      </c>
      <c r="L54" s="134">
        <v>0</v>
      </c>
      <c r="M54" s="82">
        <v>0</v>
      </c>
      <c r="N54" s="42">
        <f t="shared" si="1"/>
        <v>0</v>
      </c>
      <c r="O54" s="43">
        <f t="shared" si="2"/>
        <v>0</v>
      </c>
      <c r="P54" s="43">
        <f t="shared" si="3"/>
        <v>0</v>
      </c>
      <c r="Q54" s="43">
        <f t="shared" si="4"/>
        <v>4.1041351562209324E-2</v>
      </c>
      <c r="R54" s="43">
        <f t="shared" si="5"/>
        <v>3.1432429495817683E-2</v>
      </c>
      <c r="S54" s="43">
        <f t="shared" si="6"/>
        <v>0.11986599025729151</v>
      </c>
      <c r="T54" s="43">
        <f t="shared" si="7"/>
        <v>0</v>
      </c>
      <c r="U54" s="121">
        <f>Gemeinde_Ackerkulturen!D53+Gemeinde_Ackerkulturen!N53+Gemeinde_Ackerkulturen!W53+Gemeinde_Ackerkulturen!T53+Gemeinde_Ackerkulturen!X53+Gemeinde_Ackerkulturen!H53+Gemeinde_Ackerkulturen!AK53+Gemeinde_Ackerkulturen!Y53+Gemeinde_Ackerkulturen!AE53</f>
        <v>7.3200206761977533</v>
      </c>
      <c r="V54" s="43">
        <f t="shared" si="8"/>
        <v>0.25274931043241844</v>
      </c>
      <c r="W54" s="43">
        <f t="shared" si="9"/>
        <v>0</v>
      </c>
      <c r="X54" s="43">
        <f t="shared" si="10"/>
        <v>0</v>
      </c>
      <c r="Y54" s="42">
        <f t="shared" si="11"/>
        <v>0</v>
      </c>
      <c r="Z54" s="43">
        <f t="shared" si="12"/>
        <v>0</v>
      </c>
    </row>
    <row r="55" spans="1:26" x14ac:dyDescent="0.25">
      <c r="A55" s="79">
        <v>40822</v>
      </c>
      <c r="B55" s="80" t="s">
        <v>15</v>
      </c>
      <c r="C55" s="82">
        <v>16.332062530029226</v>
      </c>
      <c r="D55" s="82">
        <v>0</v>
      </c>
      <c r="E55" s="82">
        <v>0</v>
      </c>
      <c r="F55" s="82">
        <v>0</v>
      </c>
      <c r="G55" s="82">
        <v>2.2339499317220848</v>
      </c>
      <c r="H55" s="82">
        <v>0.75593719224288736</v>
      </c>
      <c r="I55" s="82">
        <v>2.7706280093866034</v>
      </c>
      <c r="J55" s="82">
        <v>0</v>
      </c>
      <c r="K55" s="132">
        <v>0</v>
      </c>
      <c r="L55" s="134">
        <v>0</v>
      </c>
      <c r="M55" s="82">
        <v>0</v>
      </c>
      <c r="N55" s="42">
        <f t="shared" si="1"/>
        <v>0</v>
      </c>
      <c r="O55" s="43">
        <f t="shared" si="2"/>
        <v>0</v>
      </c>
      <c r="P55" s="43">
        <f t="shared" si="3"/>
        <v>0</v>
      </c>
      <c r="Q55" s="43">
        <f t="shared" si="4"/>
        <v>0.13678308710945691</v>
      </c>
      <c r="R55" s="43">
        <f t="shared" si="5"/>
        <v>4.6285470120688704E-2</v>
      </c>
      <c r="S55" s="43">
        <f t="shared" si="6"/>
        <v>0.16964348527887035</v>
      </c>
      <c r="T55" s="43">
        <f t="shared" si="7"/>
        <v>0</v>
      </c>
      <c r="U55" s="121">
        <f>Gemeinde_Ackerkulturen!D54+Gemeinde_Ackerkulturen!N54+Gemeinde_Ackerkulturen!W54+Gemeinde_Ackerkulturen!T54+Gemeinde_Ackerkulturen!X54+Gemeinde_Ackerkulturen!H54+Gemeinde_Ackerkulturen!AK54+Gemeinde_Ackerkulturen!Y54+Gemeinde_Ackerkulturen!AE54</f>
        <v>5.8545825404106377</v>
      </c>
      <c r="V55" s="43">
        <f t="shared" si="8"/>
        <v>0.47324091688222619</v>
      </c>
      <c r="W55" s="43">
        <f t="shared" si="9"/>
        <v>0</v>
      </c>
      <c r="X55" s="43">
        <f t="shared" si="10"/>
        <v>0</v>
      </c>
      <c r="Y55" s="42">
        <f t="shared" si="11"/>
        <v>0</v>
      </c>
      <c r="Z55" s="43">
        <f t="shared" si="12"/>
        <v>0</v>
      </c>
    </row>
    <row r="56" spans="1:26" x14ac:dyDescent="0.25">
      <c r="A56" s="79">
        <v>40823</v>
      </c>
      <c r="B56" s="80" t="s">
        <v>158</v>
      </c>
      <c r="C56" s="82">
        <v>12.114341714044665</v>
      </c>
      <c r="D56" s="82">
        <v>0</v>
      </c>
      <c r="E56" s="82">
        <v>0</v>
      </c>
      <c r="F56" s="82">
        <v>0</v>
      </c>
      <c r="G56" s="82">
        <v>0.66434747577654252</v>
      </c>
      <c r="H56" s="82">
        <v>0.10169825405190015</v>
      </c>
      <c r="I56" s="82">
        <v>1.3403573054256408</v>
      </c>
      <c r="J56" s="82">
        <v>0</v>
      </c>
      <c r="K56" s="132">
        <v>0</v>
      </c>
      <c r="L56" s="134">
        <v>0</v>
      </c>
      <c r="M56" s="82">
        <v>0</v>
      </c>
      <c r="N56" s="42">
        <f t="shared" si="1"/>
        <v>0</v>
      </c>
      <c r="O56" s="43">
        <f t="shared" si="2"/>
        <v>0</v>
      </c>
      <c r="P56" s="43">
        <f t="shared" si="3"/>
        <v>0</v>
      </c>
      <c r="Q56" s="43">
        <f t="shared" si="4"/>
        <v>5.4839750393233223E-2</v>
      </c>
      <c r="R56" s="43">
        <f t="shared" si="5"/>
        <v>8.3948642404561777E-3</v>
      </c>
      <c r="S56" s="43">
        <f t="shared" si="6"/>
        <v>0.11064219064183309</v>
      </c>
      <c r="T56" s="43">
        <f t="shared" si="7"/>
        <v>0</v>
      </c>
      <c r="U56" s="121">
        <f>Gemeinde_Ackerkulturen!D55+Gemeinde_Ackerkulturen!N55+Gemeinde_Ackerkulturen!W55+Gemeinde_Ackerkulturen!T55+Gemeinde_Ackerkulturen!X55+Gemeinde_Ackerkulturen!H55+Gemeinde_Ackerkulturen!AK55+Gemeinde_Ackerkulturen!Y55+Gemeinde_Ackerkulturen!AE55</f>
        <v>4.4436734350678178</v>
      </c>
      <c r="V56" s="43">
        <f t="shared" si="8"/>
        <v>0.30163272009325426</v>
      </c>
      <c r="W56" s="43">
        <f t="shared" si="9"/>
        <v>0</v>
      </c>
      <c r="X56" s="43">
        <f t="shared" si="10"/>
        <v>0</v>
      </c>
      <c r="Y56" s="42">
        <f t="shared" si="11"/>
        <v>0</v>
      </c>
      <c r="Z56" s="43">
        <f t="shared" si="12"/>
        <v>0</v>
      </c>
    </row>
    <row r="57" spans="1:26" x14ac:dyDescent="0.25">
      <c r="A57" s="79">
        <v>40824</v>
      </c>
      <c r="B57" s="80" t="s">
        <v>159</v>
      </c>
      <c r="C57" s="82">
        <v>7.1500853493760079</v>
      </c>
      <c r="D57" s="82">
        <v>0</v>
      </c>
      <c r="E57" s="82">
        <v>0</v>
      </c>
      <c r="F57" s="82">
        <v>0</v>
      </c>
      <c r="G57" s="82">
        <v>0.45509916165688791</v>
      </c>
      <c r="H57" s="82">
        <v>0</v>
      </c>
      <c r="I57" s="82">
        <v>1.3685276603549794</v>
      </c>
      <c r="J57" s="82">
        <v>0</v>
      </c>
      <c r="K57" s="132">
        <v>0</v>
      </c>
      <c r="L57" s="134">
        <v>0</v>
      </c>
      <c r="M57" s="82">
        <v>0</v>
      </c>
      <c r="N57" s="42">
        <f t="shared" si="1"/>
        <v>0</v>
      </c>
      <c r="O57" s="43">
        <f t="shared" si="2"/>
        <v>0</v>
      </c>
      <c r="P57" s="43">
        <f t="shared" si="3"/>
        <v>0</v>
      </c>
      <c r="Q57" s="43">
        <f t="shared" si="4"/>
        <v>6.3649472617358996E-2</v>
      </c>
      <c r="R57" s="43">
        <f t="shared" si="5"/>
        <v>0</v>
      </c>
      <c r="S57" s="43">
        <f t="shared" si="6"/>
        <v>0.19140018524036381</v>
      </c>
      <c r="T57" s="43">
        <f t="shared" si="7"/>
        <v>0</v>
      </c>
      <c r="U57" s="121">
        <f>Gemeinde_Ackerkulturen!D56+Gemeinde_Ackerkulturen!N56+Gemeinde_Ackerkulturen!W56+Gemeinde_Ackerkulturen!T56+Gemeinde_Ackerkulturen!X56+Gemeinde_Ackerkulturen!H56+Gemeinde_Ackerkulturen!AK56+Gemeinde_Ackerkulturen!Y56+Gemeinde_Ackerkulturen!AE56</f>
        <v>2.9728056996017957</v>
      </c>
      <c r="V57" s="43">
        <f t="shared" si="8"/>
        <v>0.46034884168120788</v>
      </c>
      <c r="W57" s="43">
        <f t="shared" si="9"/>
        <v>0</v>
      </c>
      <c r="X57" s="43">
        <f t="shared" si="10"/>
        <v>0</v>
      </c>
      <c r="Y57" s="42">
        <f t="shared" si="11"/>
        <v>0</v>
      </c>
      <c r="Z57" s="43">
        <f t="shared" si="12"/>
        <v>0</v>
      </c>
    </row>
    <row r="58" spans="1:26" x14ac:dyDescent="0.25">
      <c r="A58" s="79">
        <v>40825</v>
      </c>
      <c r="B58" s="80" t="s">
        <v>160</v>
      </c>
      <c r="C58" s="82">
        <v>13.663017419496708</v>
      </c>
      <c r="D58" s="82">
        <v>0</v>
      </c>
      <c r="E58" s="82">
        <v>0</v>
      </c>
      <c r="F58" s="82">
        <v>0.71996816611150705</v>
      </c>
      <c r="G58" s="82">
        <v>0.52133773802306271</v>
      </c>
      <c r="H58" s="82">
        <v>0.13777682354093587</v>
      </c>
      <c r="I58" s="82">
        <v>2.8422033091977275</v>
      </c>
      <c r="J58" s="82">
        <v>0</v>
      </c>
      <c r="K58" s="132">
        <v>0</v>
      </c>
      <c r="L58" s="134">
        <v>0</v>
      </c>
      <c r="M58" s="82">
        <v>0</v>
      </c>
      <c r="N58" s="42">
        <f t="shared" si="1"/>
        <v>0</v>
      </c>
      <c r="O58" s="43">
        <f t="shared" si="2"/>
        <v>0</v>
      </c>
      <c r="P58" s="43">
        <f t="shared" si="3"/>
        <v>5.2694667949711789E-2</v>
      </c>
      <c r="Q58" s="43">
        <f t="shared" si="4"/>
        <v>3.8156852327446332E-2</v>
      </c>
      <c r="R58" s="43">
        <f t="shared" si="5"/>
        <v>1.0083923580770128E-2</v>
      </c>
      <c r="S58" s="43">
        <f t="shared" si="6"/>
        <v>0.20802164133538981</v>
      </c>
      <c r="T58" s="43">
        <f t="shared" si="7"/>
        <v>0</v>
      </c>
      <c r="U58" s="121">
        <f>Gemeinde_Ackerkulturen!D57+Gemeinde_Ackerkulturen!N57+Gemeinde_Ackerkulturen!W57+Gemeinde_Ackerkulturen!T57+Gemeinde_Ackerkulturen!X57+Gemeinde_Ackerkulturen!H57+Gemeinde_Ackerkulturen!AK57+Gemeinde_Ackerkulturen!Y57+Gemeinde_Ackerkulturen!AE57</f>
        <v>7.6913479797809989</v>
      </c>
      <c r="V58" s="43">
        <f t="shared" si="8"/>
        <v>0.36953253404595737</v>
      </c>
      <c r="W58" s="43">
        <f t="shared" si="9"/>
        <v>0</v>
      </c>
      <c r="X58" s="43">
        <f t="shared" si="10"/>
        <v>0</v>
      </c>
      <c r="Y58" s="42">
        <f t="shared" si="11"/>
        <v>0</v>
      </c>
      <c r="Z58" s="43">
        <f t="shared" si="12"/>
        <v>0</v>
      </c>
    </row>
    <row r="59" spans="1:26" x14ac:dyDescent="0.25">
      <c r="A59" s="79">
        <v>40826</v>
      </c>
      <c r="B59" s="80" t="s">
        <v>161</v>
      </c>
      <c r="C59" s="82">
        <v>6.7067101422591051</v>
      </c>
      <c r="D59" s="82">
        <v>0</v>
      </c>
      <c r="E59" s="82">
        <v>0</v>
      </c>
      <c r="F59" s="82">
        <v>0</v>
      </c>
      <c r="G59" s="82">
        <v>4.8455874961760181E-2</v>
      </c>
      <c r="H59" s="82">
        <v>1.0833690081049022E-2</v>
      </c>
      <c r="I59" s="82">
        <v>1.0297804588551518</v>
      </c>
      <c r="J59" s="82">
        <v>0</v>
      </c>
      <c r="K59" s="132">
        <v>0</v>
      </c>
      <c r="L59" s="134">
        <v>0</v>
      </c>
      <c r="M59" s="82">
        <v>0</v>
      </c>
      <c r="N59" s="42">
        <f t="shared" si="1"/>
        <v>0</v>
      </c>
      <c r="O59" s="43">
        <f t="shared" si="2"/>
        <v>0</v>
      </c>
      <c r="P59" s="43">
        <f t="shared" si="3"/>
        <v>0</v>
      </c>
      <c r="Q59" s="43">
        <f t="shared" si="4"/>
        <v>7.2249842223594566E-3</v>
      </c>
      <c r="R59" s="43">
        <f t="shared" si="5"/>
        <v>1.6153508726708999E-3</v>
      </c>
      <c r="S59" s="43">
        <f t="shared" si="6"/>
        <v>0.15354479871829946</v>
      </c>
      <c r="T59" s="43">
        <f t="shared" si="7"/>
        <v>0</v>
      </c>
      <c r="U59" s="121">
        <f>Gemeinde_Ackerkulturen!D58+Gemeinde_Ackerkulturen!N58+Gemeinde_Ackerkulturen!W58+Gemeinde_Ackerkulturen!T58+Gemeinde_Ackerkulturen!X58+Gemeinde_Ackerkulturen!H58+Gemeinde_Ackerkulturen!AK58+Gemeinde_Ackerkulturen!Y58+Gemeinde_Ackerkulturen!AE58</f>
        <v>3.5069897136435557</v>
      </c>
      <c r="V59" s="43">
        <f t="shared" si="8"/>
        <v>0.2936365780740402</v>
      </c>
      <c r="W59" s="43">
        <f t="shared" si="9"/>
        <v>0</v>
      </c>
      <c r="X59" s="43">
        <f t="shared" si="10"/>
        <v>0</v>
      </c>
      <c r="Y59" s="42">
        <f t="shared" si="11"/>
        <v>0</v>
      </c>
      <c r="Z59" s="43">
        <f t="shared" si="12"/>
        <v>0</v>
      </c>
    </row>
    <row r="60" spans="1:26" x14ac:dyDescent="0.25">
      <c r="A60" s="79">
        <v>40827</v>
      </c>
      <c r="B60" s="80" t="s">
        <v>162</v>
      </c>
      <c r="C60" s="82">
        <v>21.273567314941083</v>
      </c>
      <c r="D60" s="82">
        <v>0</v>
      </c>
      <c r="E60" s="82">
        <v>0</v>
      </c>
      <c r="F60" s="82">
        <v>0</v>
      </c>
      <c r="G60" s="82">
        <v>2.3498300399589018</v>
      </c>
      <c r="H60" s="82">
        <v>0.27761839487256446</v>
      </c>
      <c r="I60" s="82">
        <v>3.4433116164657003</v>
      </c>
      <c r="J60" s="82">
        <v>0.57552738854855534</v>
      </c>
      <c r="K60" s="132">
        <v>0.61109689226023711</v>
      </c>
      <c r="L60" s="134">
        <v>0</v>
      </c>
      <c r="M60" s="82">
        <v>0</v>
      </c>
      <c r="N60" s="42">
        <f t="shared" si="1"/>
        <v>0</v>
      </c>
      <c r="O60" s="43">
        <f t="shared" si="2"/>
        <v>0</v>
      </c>
      <c r="P60" s="43">
        <f t="shared" si="3"/>
        <v>0</v>
      </c>
      <c r="Q60" s="43">
        <f t="shared" si="4"/>
        <v>0.11045773401194184</v>
      </c>
      <c r="R60" s="43">
        <f t="shared" si="5"/>
        <v>1.3049922035294216E-2</v>
      </c>
      <c r="S60" s="43">
        <f t="shared" si="6"/>
        <v>0.16185868432359043</v>
      </c>
      <c r="T60" s="43">
        <f t="shared" si="7"/>
        <v>2.7053637973747106E-2</v>
      </c>
      <c r="U60" s="121">
        <f>Gemeinde_Ackerkulturen!D59+Gemeinde_Ackerkulturen!N59+Gemeinde_Ackerkulturen!W59+Gemeinde_Ackerkulturen!T59+Gemeinde_Ackerkulturen!X59+Gemeinde_Ackerkulturen!H59+Gemeinde_Ackerkulturen!AK59+Gemeinde_Ackerkulturen!Y59+Gemeinde_Ackerkulturen!AE59</f>
        <v>10.135768772202194</v>
      </c>
      <c r="V60" s="43">
        <f t="shared" si="8"/>
        <v>0.33971884065756697</v>
      </c>
      <c r="W60" s="43">
        <f t="shared" si="9"/>
        <v>5.6781819069014805E-2</v>
      </c>
      <c r="X60" s="43">
        <f t="shared" si="10"/>
        <v>2.8725642634982281E-2</v>
      </c>
      <c r="Y60" s="42">
        <f t="shared" si="11"/>
        <v>0</v>
      </c>
      <c r="Z60" s="43">
        <f t="shared" si="12"/>
        <v>0</v>
      </c>
    </row>
    <row r="61" spans="1:26" x14ac:dyDescent="0.25">
      <c r="A61" s="79">
        <v>40828</v>
      </c>
      <c r="B61" s="80" t="s">
        <v>163</v>
      </c>
      <c r="C61" s="82">
        <v>21.013980848408714</v>
      </c>
      <c r="D61" s="82">
        <v>0</v>
      </c>
      <c r="E61" s="82">
        <v>0</v>
      </c>
      <c r="F61" s="82">
        <v>0</v>
      </c>
      <c r="G61" s="82">
        <v>0.86644974479507253</v>
      </c>
      <c r="H61" s="82">
        <v>0.34585618279915725</v>
      </c>
      <c r="I61" s="82">
        <v>4.6086869632687506</v>
      </c>
      <c r="J61" s="82">
        <v>0</v>
      </c>
      <c r="K61" s="132">
        <v>0</v>
      </c>
      <c r="L61" s="134">
        <v>0</v>
      </c>
      <c r="M61" s="82">
        <v>0</v>
      </c>
      <c r="N61" s="42">
        <f t="shared" si="1"/>
        <v>0</v>
      </c>
      <c r="O61" s="43">
        <f t="shared" si="2"/>
        <v>0</v>
      </c>
      <c r="P61" s="43">
        <f t="shared" si="3"/>
        <v>0</v>
      </c>
      <c r="Q61" s="43">
        <f t="shared" si="4"/>
        <v>4.1232061218932942E-2</v>
      </c>
      <c r="R61" s="43">
        <f t="shared" si="5"/>
        <v>1.6458384791254211E-2</v>
      </c>
      <c r="S61" s="43">
        <f t="shared" si="6"/>
        <v>0.21931527379391058</v>
      </c>
      <c r="T61" s="43">
        <f t="shared" si="7"/>
        <v>0</v>
      </c>
      <c r="U61" s="121">
        <f>Gemeinde_Ackerkulturen!D60+Gemeinde_Ackerkulturen!N60+Gemeinde_Ackerkulturen!W60+Gemeinde_Ackerkulturen!T60+Gemeinde_Ackerkulturen!X60+Gemeinde_Ackerkulturen!H60+Gemeinde_Ackerkulturen!AK60+Gemeinde_Ackerkulturen!Y60+Gemeinde_Ackerkulturen!AE60</f>
        <v>7.5196724356831979</v>
      </c>
      <c r="V61" s="43">
        <f t="shared" si="8"/>
        <v>0.61288400561161271</v>
      </c>
      <c r="W61" s="43">
        <f t="shared" si="9"/>
        <v>0</v>
      </c>
      <c r="X61" s="43">
        <f t="shared" si="10"/>
        <v>0</v>
      </c>
      <c r="Y61" s="42">
        <f t="shared" si="11"/>
        <v>0</v>
      </c>
      <c r="Z61" s="43">
        <f t="shared" si="12"/>
        <v>0</v>
      </c>
    </row>
    <row r="62" spans="1:26" x14ac:dyDescent="0.25">
      <c r="A62" s="79">
        <v>40829</v>
      </c>
      <c r="B62" s="80" t="s">
        <v>164</v>
      </c>
      <c r="C62" s="82">
        <v>28.20891923645928</v>
      </c>
      <c r="D62" s="82">
        <v>0</v>
      </c>
      <c r="E62" s="82">
        <v>0</v>
      </c>
      <c r="F62" s="82">
        <v>0.8169676310454157</v>
      </c>
      <c r="G62" s="82">
        <v>2.0046215969868841</v>
      </c>
      <c r="H62" s="82">
        <v>0.28374228955616371</v>
      </c>
      <c r="I62" s="82">
        <v>4.5969630048330119</v>
      </c>
      <c r="J62" s="82">
        <v>0</v>
      </c>
      <c r="K62" s="132">
        <v>0</v>
      </c>
      <c r="L62" s="134">
        <v>0</v>
      </c>
      <c r="M62" s="82">
        <v>0</v>
      </c>
      <c r="N62" s="42">
        <f t="shared" si="1"/>
        <v>0</v>
      </c>
      <c r="O62" s="43">
        <f t="shared" si="2"/>
        <v>0</v>
      </c>
      <c r="P62" s="43">
        <f t="shared" si="3"/>
        <v>2.8961323338807916E-2</v>
      </c>
      <c r="Q62" s="43">
        <f t="shared" si="4"/>
        <v>7.1063395948752398E-2</v>
      </c>
      <c r="R62" s="43">
        <f t="shared" si="5"/>
        <v>1.0058601932874986E-2</v>
      </c>
      <c r="S62" s="43">
        <f t="shared" si="6"/>
        <v>0.16296133029058266</v>
      </c>
      <c r="T62" s="43">
        <f t="shared" si="7"/>
        <v>0</v>
      </c>
      <c r="U62" s="121">
        <f>Gemeinde_Ackerkulturen!D61+Gemeinde_Ackerkulturen!N61+Gemeinde_Ackerkulturen!W61+Gemeinde_Ackerkulturen!T61+Gemeinde_Ackerkulturen!X61+Gemeinde_Ackerkulturen!H61+Gemeinde_Ackerkulturen!AK61+Gemeinde_Ackerkulturen!Y61+Gemeinde_Ackerkulturen!AE61</f>
        <v>11.23395614879605</v>
      </c>
      <c r="V62" s="43">
        <f t="shared" si="8"/>
        <v>0.40920250568413258</v>
      </c>
      <c r="W62" s="43">
        <f t="shared" si="9"/>
        <v>0</v>
      </c>
      <c r="X62" s="43">
        <f t="shared" si="10"/>
        <v>0</v>
      </c>
      <c r="Y62" s="42">
        <f t="shared" si="11"/>
        <v>0</v>
      </c>
      <c r="Z62" s="43">
        <f t="shared" si="12"/>
        <v>0</v>
      </c>
    </row>
    <row r="63" spans="1:26" x14ac:dyDescent="0.25">
      <c r="A63" s="79">
        <v>40830</v>
      </c>
      <c r="B63" s="80" t="s">
        <v>165</v>
      </c>
      <c r="C63" s="82">
        <v>10.013967078936515</v>
      </c>
      <c r="D63" s="82">
        <v>0</v>
      </c>
      <c r="E63" s="82">
        <v>0</v>
      </c>
      <c r="F63" s="82">
        <v>9.8622780696419873E-2</v>
      </c>
      <c r="G63" s="82">
        <v>0.72436629061598756</v>
      </c>
      <c r="H63" s="82">
        <v>0.18774099813596951</v>
      </c>
      <c r="I63" s="82">
        <v>0.41035063633509383</v>
      </c>
      <c r="J63" s="82">
        <v>0</v>
      </c>
      <c r="K63" s="132">
        <v>0</v>
      </c>
      <c r="L63" s="134">
        <v>0</v>
      </c>
      <c r="M63" s="82">
        <v>0</v>
      </c>
      <c r="N63" s="42">
        <f t="shared" si="1"/>
        <v>0</v>
      </c>
      <c r="O63" s="43">
        <f t="shared" si="2"/>
        <v>0</v>
      </c>
      <c r="P63" s="43">
        <f t="shared" si="3"/>
        <v>9.848522560441015E-3</v>
      </c>
      <c r="Q63" s="43">
        <f t="shared" si="4"/>
        <v>7.2335597361771573E-2</v>
      </c>
      <c r="R63" s="43">
        <f t="shared" si="5"/>
        <v>1.8747914453490257E-2</v>
      </c>
      <c r="S63" s="43">
        <f t="shared" si="6"/>
        <v>4.0977829575476611E-2</v>
      </c>
      <c r="T63" s="43">
        <f t="shared" si="7"/>
        <v>0</v>
      </c>
      <c r="U63" s="121">
        <f>Gemeinde_Ackerkulturen!D62+Gemeinde_Ackerkulturen!N62+Gemeinde_Ackerkulturen!W62+Gemeinde_Ackerkulturen!T62+Gemeinde_Ackerkulturen!X62+Gemeinde_Ackerkulturen!H62+Gemeinde_Ackerkulturen!AK62+Gemeinde_Ackerkulturen!Y62+Gemeinde_Ackerkulturen!AE62</f>
        <v>3.3140550238368753</v>
      </c>
      <c r="V63" s="43">
        <f t="shared" si="8"/>
        <v>0.1238213105647253</v>
      </c>
      <c r="W63" s="43">
        <f t="shared" si="9"/>
        <v>0</v>
      </c>
      <c r="X63" s="43">
        <f t="shared" si="10"/>
        <v>0</v>
      </c>
      <c r="Y63" s="42">
        <f t="shared" si="11"/>
        <v>0</v>
      </c>
      <c r="Z63" s="43">
        <f t="shared" si="12"/>
        <v>0</v>
      </c>
    </row>
    <row r="64" spans="1:26" x14ac:dyDescent="0.25">
      <c r="A64" s="79">
        <v>40831</v>
      </c>
      <c r="B64" s="80" t="s">
        <v>166</v>
      </c>
      <c r="C64" s="82">
        <v>31.019083184497632</v>
      </c>
      <c r="D64" s="82">
        <v>0</v>
      </c>
      <c r="E64" s="82">
        <v>0</v>
      </c>
      <c r="F64" s="82">
        <v>0.61706819265755497</v>
      </c>
      <c r="G64" s="82">
        <v>1.6052110568013216</v>
      </c>
      <c r="H64" s="82">
        <v>0.58646574878115942</v>
      </c>
      <c r="I64" s="82">
        <v>6.108875336185438</v>
      </c>
      <c r="J64" s="82">
        <v>0</v>
      </c>
      <c r="K64" s="132">
        <v>0</v>
      </c>
      <c r="L64" s="134">
        <v>0.27340520235147381</v>
      </c>
      <c r="M64" s="82">
        <v>0.34366299030608111</v>
      </c>
      <c r="N64" s="42">
        <f t="shared" si="1"/>
        <v>0</v>
      </c>
      <c r="O64" s="43">
        <f t="shared" si="2"/>
        <v>0</v>
      </c>
      <c r="P64" s="43">
        <f t="shared" si="3"/>
        <v>1.9893179594874241E-2</v>
      </c>
      <c r="Q64" s="43">
        <f t="shared" si="4"/>
        <v>5.1749145751785339E-2</v>
      </c>
      <c r="R64" s="43">
        <f t="shared" si="5"/>
        <v>1.8906611304174738E-2</v>
      </c>
      <c r="S64" s="43">
        <f t="shared" si="6"/>
        <v>0.19693926154588809</v>
      </c>
      <c r="T64" s="43">
        <f t="shared" si="7"/>
        <v>0</v>
      </c>
      <c r="U64" s="121">
        <f>Gemeinde_Ackerkulturen!D63+Gemeinde_Ackerkulturen!N63+Gemeinde_Ackerkulturen!W63+Gemeinde_Ackerkulturen!T63+Gemeinde_Ackerkulturen!X63+Gemeinde_Ackerkulturen!H63+Gemeinde_Ackerkulturen!AK63+Gemeinde_Ackerkulturen!Y63+Gemeinde_Ackerkulturen!AE63</f>
        <v>16.373997924477706</v>
      </c>
      <c r="V64" s="185">
        <f t="shared" si="8"/>
        <v>0.37308392027173765</v>
      </c>
      <c r="W64" s="43">
        <f t="shared" si="9"/>
        <v>0</v>
      </c>
      <c r="X64" s="43">
        <f t="shared" si="10"/>
        <v>0</v>
      </c>
      <c r="Y64" s="42">
        <f t="shared" si="11"/>
        <v>8.8140968166368367E-3</v>
      </c>
      <c r="Z64" s="43">
        <f t="shared" si="12"/>
        <v>1.1079082778237402E-2</v>
      </c>
    </row>
    <row r="65" spans="1:26" x14ac:dyDescent="0.25">
      <c r="A65" s="79">
        <v>40832</v>
      </c>
      <c r="B65" s="80" t="s">
        <v>167</v>
      </c>
      <c r="C65" s="82">
        <v>17.738090497473397</v>
      </c>
      <c r="D65" s="82">
        <v>0</v>
      </c>
      <c r="E65" s="82">
        <v>0</v>
      </c>
      <c r="F65" s="82">
        <v>0</v>
      </c>
      <c r="G65" s="82">
        <v>0.25733103624119702</v>
      </c>
      <c r="H65" s="82">
        <v>0.53442250102684541</v>
      </c>
      <c r="I65" s="82">
        <v>6.0385536484631093</v>
      </c>
      <c r="J65" s="82">
        <v>0</v>
      </c>
      <c r="K65" s="132">
        <v>0.25933942670895477</v>
      </c>
      <c r="L65" s="134">
        <v>0</v>
      </c>
      <c r="M65" s="82">
        <v>0</v>
      </c>
      <c r="N65" s="42">
        <f t="shared" si="1"/>
        <v>0</v>
      </c>
      <c r="O65" s="43">
        <f t="shared" si="2"/>
        <v>0</v>
      </c>
      <c r="P65" s="43">
        <f t="shared" si="3"/>
        <v>0</v>
      </c>
      <c r="Q65" s="43">
        <f t="shared" si="4"/>
        <v>1.450725692699849E-2</v>
      </c>
      <c r="R65" s="43">
        <f t="shared" si="5"/>
        <v>3.0128524888457877E-2</v>
      </c>
      <c r="S65" s="43">
        <f t="shared" si="6"/>
        <v>0.34042861881459208</v>
      </c>
      <c r="T65" s="43">
        <f t="shared" si="7"/>
        <v>0</v>
      </c>
      <c r="U65" s="121">
        <f>Gemeinde_Ackerkulturen!D64+Gemeinde_Ackerkulturen!N64+Gemeinde_Ackerkulturen!W64+Gemeinde_Ackerkulturen!T64+Gemeinde_Ackerkulturen!X64+Gemeinde_Ackerkulturen!H64+Gemeinde_Ackerkulturen!AK64+Gemeinde_Ackerkulturen!Y64+Gemeinde_Ackerkulturen!AE64</f>
        <v>12.073845563167936</v>
      </c>
      <c r="V65" s="43">
        <f t="shared" si="8"/>
        <v>0.5001350743531221</v>
      </c>
      <c r="W65" s="43">
        <f t="shared" si="9"/>
        <v>0</v>
      </c>
      <c r="X65" s="43">
        <f t="shared" si="10"/>
        <v>1.4620481654769712E-2</v>
      </c>
      <c r="Y65" s="42">
        <f t="shared" si="11"/>
        <v>0</v>
      </c>
      <c r="Z65" s="43">
        <f t="shared" si="12"/>
        <v>0</v>
      </c>
    </row>
    <row r="66" spans="1:26" x14ac:dyDescent="0.25">
      <c r="A66" s="79">
        <v>40833</v>
      </c>
      <c r="B66" s="80" t="s">
        <v>168</v>
      </c>
      <c r="C66" s="82">
        <v>20.116373555142598</v>
      </c>
      <c r="D66" s="82">
        <v>0</v>
      </c>
      <c r="E66" s="82">
        <v>0</v>
      </c>
      <c r="F66" s="82">
        <v>3.6934392535401976E-2</v>
      </c>
      <c r="G66" s="82">
        <v>2.1576225030658809</v>
      </c>
      <c r="H66" s="82">
        <v>0.45083622461128203</v>
      </c>
      <c r="I66" s="82">
        <v>3.5888942844339744</v>
      </c>
      <c r="J66" s="82">
        <v>0</v>
      </c>
      <c r="K66" s="132">
        <v>0.45214534634747555</v>
      </c>
      <c r="L66" s="134">
        <v>3.6934392535401976E-2</v>
      </c>
      <c r="M66" s="82">
        <v>0</v>
      </c>
      <c r="N66" s="42">
        <f t="shared" si="1"/>
        <v>0</v>
      </c>
      <c r="O66" s="43">
        <f t="shared" si="2"/>
        <v>0</v>
      </c>
      <c r="P66" s="43">
        <f t="shared" si="3"/>
        <v>1.8360363230558513E-3</v>
      </c>
      <c r="Q66" s="43">
        <f t="shared" si="4"/>
        <v>0.10725703105241358</v>
      </c>
      <c r="R66" s="43">
        <f t="shared" si="5"/>
        <v>2.2411406478183498E-2</v>
      </c>
      <c r="S66" s="43">
        <f t="shared" si="6"/>
        <v>0.17840662356941075</v>
      </c>
      <c r="T66" s="43">
        <f t="shared" si="7"/>
        <v>0</v>
      </c>
      <c r="U66" s="121">
        <f>Gemeinde_Ackerkulturen!D65+Gemeinde_Ackerkulturen!N65+Gemeinde_Ackerkulturen!W65+Gemeinde_Ackerkulturen!T65+Gemeinde_Ackerkulturen!X65+Gemeinde_Ackerkulturen!H65+Gemeinde_Ackerkulturen!AK65+Gemeinde_Ackerkulturen!Y65+Gemeinde_Ackerkulturen!AE65</f>
        <v>10.131350771046835</v>
      </c>
      <c r="V66" s="43">
        <f t="shared" si="8"/>
        <v>0.35423650464163597</v>
      </c>
      <c r="W66" s="43">
        <f t="shared" si="9"/>
        <v>0</v>
      </c>
      <c r="X66" s="43">
        <f t="shared" si="10"/>
        <v>2.2476483900443777E-2</v>
      </c>
      <c r="Y66" s="42">
        <f t="shared" si="11"/>
        <v>1.8360363230558513E-3</v>
      </c>
      <c r="Z66" s="43">
        <f t="shared" si="12"/>
        <v>0</v>
      </c>
    </row>
    <row r="67" spans="1:26" x14ac:dyDescent="0.25">
      <c r="A67" s="79">
        <v>40834</v>
      </c>
      <c r="B67" s="80" t="s">
        <v>169</v>
      </c>
      <c r="C67" s="82">
        <v>14.698554484765513</v>
      </c>
      <c r="D67" s="82">
        <v>0</v>
      </c>
      <c r="E67" s="82">
        <v>0</v>
      </c>
      <c r="F67" s="82">
        <v>5.4118185086735278E-2</v>
      </c>
      <c r="G67" s="82">
        <v>1.3510527113386583</v>
      </c>
      <c r="H67" s="82">
        <v>8.111297010402721E-2</v>
      </c>
      <c r="I67" s="82">
        <v>1.5842342069605408</v>
      </c>
      <c r="J67" s="82">
        <v>0</v>
      </c>
      <c r="K67" s="132">
        <v>0</v>
      </c>
      <c r="L67" s="134">
        <v>0</v>
      </c>
      <c r="M67" s="82">
        <v>0</v>
      </c>
      <c r="N67" s="42">
        <f t="shared" si="1"/>
        <v>0</v>
      </c>
      <c r="O67" s="43">
        <f t="shared" si="2"/>
        <v>0</v>
      </c>
      <c r="P67" s="43">
        <f t="shared" si="3"/>
        <v>3.6818712440619041E-3</v>
      </c>
      <c r="Q67" s="43">
        <f t="shared" si="4"/>
        <v>9.1917386348363203E-2</v>
      </c>
      <c r="R67" s="43">
        <f t="shared" si="5"/>
        <v>5.5184317742331523E-3</v>
      </c>
      <c r="S67" s="43">
        <f t="shared" si="6"/>
        <v>0.10778163312606956</v>
      </c>
      <c r="T67" s="43">
        <f t="shared" si="7"/>
        <v>0</v>
      </c>
      <c r="U67" s="121">
        <f>Gemeinde_Ackerkulturen!D66+Gemeinde_Ackerkulturen!N66+Gemeinde_Ackerkulturen!W66+Gemeinde_Ackerkulturen!T66+Gemeinde_Ackerkulturen!X66+Gemeinde_Ackerkulturen!H66+Gemeinde_Ackerkulturen!AK66+Gemeinde_Ackerkulturen!Y66+Gemeinde_Ackerkulturen!AE66</f>
        <v>6.5096738247211574</v>
      </c>
      <c r="V67" s="43">
        <f t="shared" si="8"/>
        <v>0.24336614239322532</v>
      </c>
      <c r="W67" s="43">
        <f t="shared" si="9"/>
        <v>0</v>
      </c>
      <c r="X67" s="43">
        <f t="shared" si="10"/>
        <v>0</v>
      </c>
      <c r="Y67" s="42">
        <f t="shared" si="11"/>
        <v>0</v>
      </c>
      <c r="Z67" s="43">
        <f t="shared" si="12"/>
        <v>0</v>
      </c>
    </row>
    <row r="68" spans="1:26" x14ac:dyDescent="0.25">
      <c r="A68" s="79">
        <v>40835</v>
      </c>
      <c r="B68" s="80" t="s">
        <v>170</v>
      </c>
      <c r="C68" s="82">
        <v>3.9678686486791808</v>
      </c>
      <c r="D68" s="82">
        <v>0</v>
      </c>
      <c r="E68" s="82">
        <v>0</v>
      </c>
      <c r="F68" s="82">
        <v>0</v>
      </c>
      <c r="G68" s="82">
        <v>0.18806499700421092</v>
      </c>
      <c r="H68" s="82">
        <v>0.74856037863057612</v>
      </c>
      <c r="I68" s="82">
        <v>5.0352206152736369E-2</v>
      </c>
      <c r="J68" s="82">
        <v>0</v>
      </c>
      <c r="K68" s="132">
        <v>0</v>
      </c>
      <c r="L68" s="134">
        <v>0</v>
      </c>
      <c r="M68" s="82">
        <v>0</v>
      </c>
      <c r="N68" s="42">
        <f t="shared" ref="N68:N131" si="13">D68/$C68</f>
        <v>0</v>
      </c>
      <c r="O68" s="43">
        <f t="shared" ref="O68:O131" si="14">E68/$C68</f>
        <v>0</v>
      </c>
      <c r="P68" s="43">
        <f t="shared" ref="P68:P131" si="15">F68/$C68</f>
        <v>0</v>
      </c>
      <c r="Q68" s="43">
        <f t="shared" ref="Q68:Q131" si="16">G68/$C68</f>
        <v>4.7396981517221791E-2</v>
      </c>
      <c r="R68" s="43">
        <f t="shared" ref="R68:R131" si="17">H68/$C68</f>
        <v>0.18865553396777787</v>
      </c>
      <c r="S68" s="43">
        <f t="shared" ref="S68:S131" si="18">I68/$C68</f>
        <v>1.268998815510124E-2</v>
      </c>
      <c r="T68" s="43">
        <f t="shared" ref="T68:T131" si="19">J68/$C68</f>
        <v>0</v>
      </c>
      <c r="U68" s="121">
        <f>Gemeinde_Ackerkulturen!D67+Gemeinde_Ackerkulturen!N67+Gemeinde_Ackerkulturen!W67+Gemeinde_Ackerkulturen!T67+Gemeinde_Ackerkulturen!X67+Gemeinde_Ackerkulturen!H67+Gemeinde_Ackerkulturen!AK67+Gemeinde_Ackerkulturen!Y67+Gemeinde_Ackerkulturen!AE67</f>
        <v>0.8570240225870821</v>
      </c>
      <c r="V68" s="43">
        <f t="shared" ref="V68:V131" si="20">I68/U68</f>
        <v>5.8752385960826541E-2</v>
      </c>
      <c r="W68" s="43">
        <f t="shared" ref="W68:W131" si="21">J68/U68</f>
        <v>0</v>
      </c>
      <c r="X68" s="43">
        <f t="shared" ref="X68:X131" si="22">K68/$C68</f>
        <v>0</v>
      </c>
      <c r="Y68" s="42">
        <f t="shared" ref="Y68:Y131" si="23">L68/$C68</f>
        <v>0</v>
      </c>
      <c r="Z68" s="43">
        <f t="shared" ref="Z68:Z131" si="24">M68/$C68</f>
        <v>0</v>
      </c>
    </row>
    <row r="69" spans="1:26" x14ac:dyDescent="0.25">
      <c r="A69" s="79">
        <v>40904</v>
      </c>
      <c r="B69" s="80" t="s">
        <v>171</v>
      </c>
      <c r="C69" s="82">
        <v>1.1162690786232869</v>
      </c>
      <c r="D69" s="82">
        <v>0</v>
      </c>
      <c r="E69" s="82">
        <v>0</v>
      </c>
      <c r="F69" s="82">
        <v>0</v>
      </c>
      <c r="G69" s="82">
        <v>0</v>
      </c>
      <c r="H69" s="82">
        <v>2.6371119492376066E-3</v>
      </c>
      <c r="I69" s="82">
        <v>0</v>
      </c>
      <c r="J69" s="82">
        <v>0</v>
      </c>
      <c r="K69" s="132">
        <v>0</v>
      </c>
      <c r="L69" s="134">
        <v>0</v>
      </c>
      <c r="M69" s="82">
        <v>0</v>
      </c>
      <c r="N69" s="42">
        <f t="shared" si="13"/>
        <v>0</v>
      </c>
      <c r="O69" s="43">
        <f t="shared" si="14"/>
        <v>0</v>
      </c>
      <c r="P69" s="43">
        <f t="shared" si="15"/>
        <v>0</v>
      </c>
      <c r="Q69" s="43">
        <f t="shared" si="16"/>
        <v>0</v>
      </c>
      <c r="R69" s="43">
        <f t="shared" si="17"/>
        <v>2.3624339325872936E-3</v>
      </c>
      <c r="S69" s="43">
        <f t="shared" si="18"/>
        <v>0</v>
      </c>
      <c r="T69" s="43">
        <f t="shared" si="19"/>
        <v>0</v>
      </c>
      <c r="U69" s="121">
        <f>Gemeinde_Ackerkulturen!D68+Gemeinde_Ackerkulturen!N68+Gemeinde_Ackerkulturen!W68+Gemeinde_Ackerkulturen!T68+Gemeinde_Ackerkulturen!X68+Gemeinde_Ackerkulturen!H68+Gemeinde_Ackerkulturen!AK68+Gemeinde_Ackerkulturen!Y68+Gemeinde_Ackerkulturen!AE68</f>
        <v>0.54303296877922225</v>
      </c>
      <c r="V69" s="43">
        <f t="shared" si="20"/>
        <v>0</v>
      </c>
      <c r="W69" s="43">
        <f t="shared" si="21"/>
        <v>0</v>
      </c>
      <c r="X69" s="43">
        <f t="shared" si="22"/>
        <v>0</v>
      </c>
      <c r="Y69" s="42">
        <f t="shared" si="23"/>
        <v>0</v>
      </c>
      <c r="Z69" s="43">
        <f t="shared" si="24"/>
        <v>0</v>
      </c>
    </row>
    <row r="70" spans="1:26" x14ac:dyDescent="0.25">
      <c r="A70" s="79">
        <v>40907</v>
      </c>
      <c r="B70" s="80" t="s">
        <v>172</v>
      </c>
      <c r="C70" s="82">
        <v>44.905065778471908</v>
      </c>
      <c r="D70" s="82">
        <v>0</v>
      </c>
      <c r="E70" s="82">
        <v>0</v>
      </c>
      <c r="F70" s="82">
        <v>0.54827852583549275</v>
      </c>
      <c r="G70" s="82">
        <v>4.2970061074384747</v>
      </c>
      <c r="H70" s="82">
        <v>2.0515115495037093</v>
      </c>
      <c r="I70" s="82">
        <v>11.685498258452172</v>
      </c>
      <c r="J70" s="82">
        <v>0</v>
      </c>
      <c r="K70" s="132">
        <v>0.413547583011727</v>
      </c>
      <c r="L70" s="134">
        <v>0.5277641913905633</v>
      </c>
      <c r="M70" s="82">
        <v>0</v>
      </c>
      <c r="N70" s="42">
        <f t="shared" si="13"/>
        <v>0</v>
      </c>
      <c r="O70" s="43">
        <f t="shared" si="14"/>
        <v>0</v>
      </c>
      <c r="P70" s="43">
        <f t="shared" si="15"/>
        <v>1.2209725480423299E-2</v>
      </c>
      <c r="Q70" s="43">
        <f t="shared" si="16"/>
        <v>9.5690898853966658E-2</v>
      </c>
      <c r="R70" s="43">
        <f t="shared" si="17"/>
        <v>4.5685525985516569E-2</v>
      </c>
      <c r="S70" s="43">
        <f t="shared" si="18"/>
        <v>0.26022672622504783</v>
      </c>
      <c r="T70" s="43">
        <f t="shared" si="19"/>
        <v>0</v>
      </c>
      <c r="U70" s="121">
        <f>Gemeinde_Ackerkulturen!D69+Gemeinde_Ackerkulturen!N69+Gemeinde_Ackerkulturen!W69+Gemeinde_Ackerkulturen!T69+Gemeinde_Ackerkulturen!X69+Gemeinde_Ackerkulturen!H69+Gemeinde_Ackerkulturen!AK69+Gemeinde_Ackerkulturen!Y69+Gemeinde_Ackerkulturen!AE69</f>
        <v>19.33004742702245</v>
      </c>
      <c r="V70" s="185">
        <f t="shared" si="20"/>
        <v>0.60452506919959359</v>
      </c>
      <c r="W70" s="43">
        <f t="shared" si="21"/>
        <v>0</v>
      </c>
      <c r="X70" s="43">
        <f t="shared" si="22"/>
        <v>9.2093748409558564E-3</v>
      </c>
      <c r="Y70" s="42">
        <f t="shared" si="23"/>
        <v>1.1752887613931088E-2</v>
      </c>
      <c r="Z70" s="43">
        <f t="shared" si="24"/>
        <v>0</v>
      </c>
    </row>
    <row r="71" spans="1:26" x14ac:dyDescent="0.25">
      <c r="A71" s="79">
        <v>40908</v>
      </c>
      <c r="B71" s="80" t="s">
        <v>173</v>
      </c>
      <c r="C71" s="82">
        <v>1.6801097183523848</v>
      </c>
      <c r="D71" s="82">
        <v>0</v>
      </c>
      <c r="E71" s="82">
        <v>0</v>
      </c>
      <c r="F71" s="82">
        <v>0</v>
      </c>
      <c r="G71" s="82">
        <v>0</v>
      </c>
      <c r="H71" s="82">
        <v>0</v>
      </c>
      <c r="I71" s="82">
        <v>0</v>
      </c>
      <c r="J71" s="82">
        <v>0</v>
      </c>
      <c r="K71" s="132">
        <v>0</v>
      </c>
      <c r="L71" s="134">
        <v>0</v>
      </c>
      <c r="M71" s="82">
        <v>0</v>
      </c>
      <c r="N71" s="42">
        <f t="shared" si="13"/>
        <v>0</v>
      </c>
      <c r="O71" s="43">
        <f t="shared" si="14"/>
        <v>0</v>
      </c>
      <c r="P71" s="43">
        <f t="shared" si="15"/>
        <v>0</v>
      </c>
      <c r="Q71" s="43">
        <f t="shared" si="16"/>
        <v>0</v>
      </c>
      <c r="R71" s="43">
        <f t="shared" si="17"/>
        <v>0</v>
      </c>
      <c r="S71" s="43">
        <f t="shared" si="18"/>
        <v>0</v>
      </c>
      <c r="T71" s="43">
        <f t="shared" si="19"/>
        <v>0</v>
      </c>
      <c r="U71" s="121">
        <f>Gemeinde_Ackerkulturen!D70+Gemeinde_Ackerkulturen!N70+Gemeinde_Ackerkulturen!W70+Gemeinde_Ackerkulturen!T70+Gemeinde_Ackerkulturen!X70+Gemeinde_Ackerkulturen!H70+Gemeinde_Ackerkulturen!AK70+Gemeinde_Ackerkulturen!Y70+Gemeinde_Ackerkulturen!AE70</f>
        <v>0.24089992156012274</v>
      </c>
      <c r="V71" s="43">
        <f t="shared" si="20"/>
        <v>0</v>
      </c>
      <c r="W71" s="43">
        <f t="shared" si="21"/>
        <v>0</v>
      </c>
      <c r="X71" s="43">
        <f t="shared" si="22"/>
        <v>0</v>
      </c>
      <c r="Y71" s="42">
        <f t="shared" si="23"/>
        <v>0</v>
      </c>
      <c r="Z71" s="43">
        <f t="shared" si="24"/>
        <v>0</v>
      </c>
    </row>
    <row r="72" spans="1:26" x14ac:dyDescent="0.25">
      <c r="A72" s="79">
        <v>40910</v>
      </c>
      <c r="B72" s="80" t="s">
        <v>174</v>
      </c>
      <c r="C72" s="82">
        <v>21.340665689967572</v>
      </c>
      <c r="D72" s="82">
        <v>0</v>
      </c>
      <c r="E72" s="82">
        <v>0</v>
      </c>
      <c r="F72" s="82">
        <v>0</v>
      </c>
      <c r="G72" s="82">
        <v>1.0185809326943722</v>
      </c>
      <c r="H72" s="82">
        <v>0.90275171536788656</v>
      </c>
      <c r="I72" s="82">
        <v>7.0224335945927487</v>
      </c>
      <c r="J72" s="82">
        <v>0</v>
      </c>
      <c r="K72" s="132">
        <v>0.10018062605336078</v>
      </c>
      <c r="L72" s="134">
        <v>0</v>
      </c>
      <c r="M72" s="82">
        <v>0</v>
      </c>
      <c r="N72" s="42">
        <f t="shared" si="13"/>
        <v>0</v>
      </c>
      <c r="O72" s="43">
        <f t="shared" si="14"/>
        <v>0</v>
      </c>
      <c r="P72" s="43">
        <f t="shared" si="15"/>
        <v>0</v>
      </c>
      <c r="Q72" s="43">
        <f t="shared" si="16"/>
        <v>4.7729576363366007E-2</v>
      </c>
      <c r="R72" s="43">
        <f t="shared" si="17"/>
        <v>4.230194730018557E-2</v>
      </c>
      <c r="S72" s="43">
        <f t="shared" si="18"/>
        <v>0.32906347424270155</v>
      </c>
      <c r="T72" s="43">
        <f t="shared" si="19"/>
        <v>0</v>
      </c>
      <c r="U72" s="121">
        <f>Gemeinde_Ackerkulturen!D71+Gemeinde_Ackerkulturen!N71+Gemeinde_Ackerkulturen!W71+Gemeinde_Ackerkulturen!T71+Gemeinde_Ackerkulturen!X71+Gemeinde_Ackerkulturen!H71+Gemeinde_Ackerkulturen!AK71+Gemeinde_Ackerkulturen!Y71+Gemeinde_Ackerkulturen!AE71</f>
        <v>9.1762636377494378</v>
      </c>
      <c r="V72" s="43">
        <f t="shared" si="20"/>
        <v>0.76528245828768104</v>
      </c>
      <c r="W72" s="43">
        <f t="shared" si="21"/>
        <v>0</v>
      </c>
      <c r="X72" s="43">
        <f t="shared" si="22"/>
        <v>4.6943533771983759E-3</v>
      </c>
      <c r="Y72" s="42">
        <f t="shared" si="23"/>
        <v>0</v>
      </c>
      <c r="Z72" s="43">
        <f t="shared" si="24"/>
        <v>0</v>
      </c>
    </row>
    <row r="73" spans="1:26" x14ac:dyDescent="0.25">
      <c r="A73" s="79">
        <v>40912</v>
      </c>
      <c r="B73" s="80" t="s">
        <v>176</v>
      </c>
      <c r="C73" s="82">
        <v>12.630911586936632</v>
      </c>
      <c r="D73" s="82">
        <v>0</v>
      </c>
      <c r="E73" s="82">
        <v>0</v>
      </c>
      <c r="F73" s="82">
        <v>0</v>
      </c>
      <c r="G73" s="82">
        <v>0.54665975722614235</v>
      </c>
      <c r="H73" s="82">
        <v>5.4271268238421592E-2</v>
      </c>
      <c r="I73" s="82">
        <v>3.7660676769472481</v>
      </c>
      <c r="J73" s="82">
        <v>0</v>
      </c>
      <c r="K73" s="132">
        <v>0.15825279039094955</v>
      </c>
      <c r="L73" s="134">
        <v>0</v>
      </c>
      <c r="M73" s="82">
        <v>0</v>
      </c>
      <c r="N73" s="42">
        <f t="shared" si="13"/>
        <v>0</v>
      </c>
      <c r="O73" s="43">
        <f t="shared" si="14"/>
        <v>0</v>
      </c>
      <c r="P73" s="43">
        <f t="shared" si="15"/>
        <v>0</v>
      </c>
      <c r="Q73" s="43">
        <f t="shared" si="16"/>
        <v>4.3279517354196238E-2</v>
      </c>
      <c r="R73" s="43">
        <f t="shared" si="17"/>
        <v>4.296702408601371E-3</v>
      </c>
      <c r="S73" s="43">
        <f t="shared" si="18"/>
        <v>0.29816277716980127</v>
      </c>
      <c r="T73" s="43">
        <f t="shared" si="19"/>
        <v>0</v>
      </c>
      <c r="U73" s="121">
        <f>Gemeinde_Ackerkulturen!D72+Gemeinde_Ackerkulturen!N72+Gemeinde_Ackerkulturen!W72+Gemeinde_Ackerkulturen!T72+Gemeinde_Ackerkulturen!X72+Gemeinde_Ackerkulturen!H72+Gemeinde_Ackerkulturen!AK72+Gemeinde_Ackerkulturen!Y72+Gemeinde_Ackerkulturen!AE72</f>
        <v>7.3017096523511187</v>
      </c>
      <c r="V73" s="43">
        <f t="shared" si="20"/>
        <v>0.51577888689871287</v>
      </c>
      <c r="W73" s="43">
        <f t="shared" si="21"/>
        <v>0</v>
      </c>
      <c r="X73" s="43">
        <f t="shared" si="22"/>
        <v>1.2529007847273715E-2</v>
      </c>
      <c r="Y73" s="42">
        <f t="shared" si="23"/>
        <v>0</v>
      </c>
      <c r="Z73" s="43">
        <f t="shared" si="24"/>
        <v>0</v>
      </c>
    </row>
    <row r="74" spans="1:26" x14ac:dyDescent="0.25">
      <c r="A74" s="79">
        <v>40913</v>
      </c>
      <c r="B74" s="80" t="s">
        <v>177</v>
      </c>
      <c r="C74" s="82">
        <v>18.923673115154124</v>
      </c>
      <c r="D74" s="82">
        <v>1.5785290614503997E-2</v>
      </c>
      <c r="E74" s="82">
        <v>0</v>
      </c>
      <c r="F74" s="82">
        <v>0.45441472965651503</v>
      </c>
      <c r="G74" s="82">
        <v>2.2524569773176508</v>
      </c>
      <c r="H74" s="82">
        <v>0.34258214778119256</v>
      </c>
      <c r="I74" s="82">
        <v>3.7147085850582959</v>
      </c>
      <c r="J74" s="82">
        <v>0</v>
      </c>
      <c r="K74" s="132">
        <v>0</v>
      </c>
      <c r="L74" s="134">
        <v>0.28553103171236555</v>
      </c>
      <c r="M74" s="82">
        <v>0</v>
      </c>
      <c r="N74" s="42">
        <f t="shared" si="13"/>
        <v>8.3415574336163619E-4</v>
      </c>
      <c r="O74" s="43">
        <f t="shared" si="14"/>
        <v>0</v>
      </c>
      <c r="P74" s="43">
        <f t="shared" si="15"/>
        <v>2.4013029969991322E-2</v>
      </c>
      <c r="Q74" s="43">
        <f t="shared" si="16"/>
        <v>0.11902852916614153</v>
      </c>
      <c r="R74" s="43">
        <f t="shared" si="17"/>
        <v>1.8103364272703058E-2</v>
      </c>
      <c r="S74" s="43">
        <f t="shared" si="18"/>
        <v>0.19629955360429199</v>
      </c>
      <c r="T74" s="43">
        <f t="shared" si="19"/>
        <v>0</v>
      </c>
      <c r="U74" s="121">
        <f>Gemeinde_Ackerkulturen!D73+Gemeinde_Ackerkulturen!N73+Gemeinde_Ackerkulturen!W73+Gemeinde_Ackerkulturen!T73+Gemeinde_Ackerkulturen!X73+Gemeinde_Ackerkulturen!H73+Gemeinde_Ackerkulturen!AK73+Gemeinde_Ackerkulturen!Y73+Gemeinde_Ackerkulturen!AE73</f>
        <v>6.7963965133212518</v>
      </c>
      <c r="V74" s="43">
        <f t="shared" si="20"/>
        <v>0.54657031528064837</v>
      </c>
      <c r="W74" s="43">
        <f t="shared" si="21"/>
        <v>0</v>
      </c>
      <c r="X74" s="43">
        <f t="shared" si="22"/>
        <v>0</v>
      </c>
      <c r="Y74" s="42">
        <f t="shared" si="23"/>
        <v>1.5088562879672213E-2</v>
      </c>
      <c r="Z74" s="43">
        <f t="shared" si="24"/>
        <v>0</v>
      </c>
    </row>
    <row r="75" spans="1:26" x14ac:dyDescent="0.25">
      <c r="A75" s="79">
        <v>40917</v>
      </c>
      <c r="B75" s="80" t="s">
        <v>178</v>
      </c>
      <c r="C75" s="82">
        <v>12.370669204221389</v>
      </c>
      <c r="D75" s="82">
        <v>0</v>
      </c>
      <c r="E75" s="82">
        <v>0</v>
      </c>
      <c r="F75" s="82">
        <v>0</v>
      </c>
      <c r="G75" s="82">
        <v>0.38221221444819825</v>
      </c>
      <c r="H75" s="82">
        <v>2.0610216279318243E-2</v>
      </c>
      <c r="I75" s="82">
        <v>2.123340673043542</v>
      </c>
      <c r="J75" s="82">
        <v>0</v>
      </c>
      <c r="K75" s="132">
        <v>0</v>
      </c>
      <c r="L75" s="134">
        <v>0</v>
      </c>
      <c r="M75" s="82">
        <v>0</v>
      </c>
      <c r="N75" s="42">
        <f t="shared" si="13"/>
        <v>0</v>
      </c>
      <c r="O75" s="43">
        <f t="shared" si="14"/>
        <v>0</v>
      </c>
      <c r="P75" s="43">
        <f t="shared" si="15"/>
        <v>0</v>
      </c>
      <c r="Q75" s="43">
        <f t="shared" si="16"/>
        <v>3.0896648203782819E-2</v>
      </c>
      <c r="R75" s="43">
        <f t="shared" si="17"/>
        <v>1.6660550806972653E-3</v>
      </c>
      <c r="S75" s="43">
        <f t="shared" si="18"/>
        <v>0.17164315349398959</v>
      </c>
      <c r="T75" s="43">
        <f t="shared" si="19"/>
        <v>0</v>
      </c>
      <c r="U75" s="121">
        <f>Gemeinde_Ackerkulturen!D74+Gemeinde_Ackerkulturen!N74+Gemeinde_Ackerkulturen!W74+Gemeinde_Ackerkulturen!T74+Gemeinde_Ackerkulturen!X74+Gemeinde_Ackerkulturen!H74+Gemeinde_Ackerkulturen!AK74+Gemeinde_Ackerkulturen!Y74+Gemeinde_Ackerkulturen!AE74</f>
        <v>6.7358263410408981</v>
      </c>
      <c r="V75" s="43">
        <f t="shared" si="20"/>
        <v>0.31523091088411564</v>
      </c>
      <c r="W75" s="43">
        <f t="shared" si="21"/>
        <v>0</v>
      </c>
      <c r="X75" s="43">
        <f t="shared" si="22"/>
        <v>0</v>
      </c>
      <c r="Y75" s="42">
        <f t="shared" si="23"/>
        <v>0</v>
      </c>
      <c r="Z75" s="43">
        <f t="shared" si="24"/>
        <v>0</v>
      </c>
    </row>
    <row r="76" spans="1:26" x14ac:dyDescent="0.25">
      <c r="A76" s="79">
        <v>40922</v>
      </c>
      <c r="B76" s="80" t="s">
        <v>179</v>
      </c>
      <c r="C76" s="82">
        <v>34.764658023190236</v>
      </c>
      <c r="D76" s="82">
        <v>1.6373651440881982E-3</v>
      </c>
      <c r="E76" s="82">
        <v>0</v>
      </c>
      <c r="F76" s="82">
        <v>0.41820962422031704</v>
      </c>
      <c r="G76" s="82">
        <v>4.2846712554582123</v>
      </c>
      <c r="H76" s="82">
        <v>0.3658223278272707</v>
      </c>
      <c r="I76" s="82">
        <v>7.3074908675999533</v>
      </c>
      <c r="J76" s="82">
        <v>0</v>
      </c>
      <c r="K76" s="132">
        <v>0.26605081785562568</v>
      </c>
      <c r="L76" s="134">
        <v>0</v>
      </c>
      <c r="M76" s="82">
        <v>0</v>
      </c>
      <c r="N76" s="42">
        <f t="shared" si="13"/>
        <v>4.7098554600939021E-5</v>
      </c>
      <c r="O76" s="43">
        <f t="shared" si="14"/>
        <v>0</v>
      </c>
      <c r="P76" s="43">
        <f t="shared" si="15"/>
        <v>1.2029735024039203E-2</v>
      </c>
      <c r="Q76" s="43">
        <f t="shared" si="16"/>
        <v>0.12324790459897705</v>
      </c>
      <c r="R76" s="43">
        <f t="shared" si="17"/>
        <v>1.0522822562593423E-2</v>
      </c>
      <c r="S76" s="43">
        <f t="shared" si="18"/>
        <v>0.21019884224735916</v>
      </c>
      <c r="T76" s="43">
        <f t="shared" si="19"/>
        <v>0</v>
      </c>
      <c r="U76" s="121">
        <f>Gemeinde_Ackerkulturen!D75+Gemeinde_Ackerkulturen!N75+Gemeinde_Ackerkulturen!W75+Gemeinde_Ackerkulturen!T75+Gemeinde_Ackerkulturen!X75+Gemeinde_Ackerkulturen!H75+Gemeinde_Ackerkulturen!AK75+Gemeinde_Ackerkulturen!Y75+Gemeinde_Ackerkulturen!AE75</f>
        <v>13.26588607827189</v>
      </c>
      <c r="V76" s="185">
        <f t="shared" si="20"/>
        <v>0.55084830553225128</v>
      </c>
      <c r="W76" s="43">
        <f t="shared" si="21"/>
        <v>0</v>
      </c>
      <c r="X76" s="43">
        <f t="shared" si="22"/>
        <v>7.6529105414514034E-3</v>
      </c>
      <c r="Y76" s="42">
        <f t="shared" si="23"/>
        <v>0</v>
      </c>
      <c r="Z76" s="43">
        <f t="shared" si="24"/>
        <v>0</v>
      </c>
    </row>
    <row r="77" spans="1:26" x14ac:dyDescent="0.25">
      <c r="A77" s="79">
        <v>41001</v>
      </c>
      <c r="B77" s="80" t="s">
        <v>180</v>
      </c>
      <c r="C77" s="82">
        <v>0.24236468723850246</v>
      </c>
      <c r="D77" s="82">
        <v>0</v>
      </c>
      <c r="E77" s="82">
        <v>0</v>
      </c>
      <c r="F77" s="82">
        <v>0</v>
      </c>
      <c r="G77" s="82">
        <v>1.8074672347539733E-2</v>
      </c>
      <c r="H77" s="82">
        <v>0</v>
      </c>
      <c r="I77" s="82">
        <v>0</v>
      </c>
      <c r="J77" s="82">
        <v>0</v>
      </c>
      <c r="K77" s="132">
        <v>0</v>
      </c>
      <c r="L77" s="134">
        <v>0</v>
      </c>
      <c r="M77" s="82">
        <v>0</v>
      </c>
      <c r="N77" s="42">
        <f t="shared" si="13"/>
        <v>0</v>
      </c>
      <c r="O77" s="43">
        <f t="shared" si="14"/>
        <v>0</v>
      </c>
      <c r="P77" s="43">
        <f t="shared" si="15"/>
        <v>0</v>
      </c>
      <c r="Q77" s="43">
        <f t="shared" si="16"/>
        <v>7.4576344241738035E-2</v>
      </c>
      <c r="R77" s="43">
        <f t="shared" si="17"/>
        <v>0</v>
      </c>
      <c r="S77" s="43">
        <f t="shared" si="18"/>
        <v>0</v>
      </c>
      <c r="T77" s="43">
        <f t="shared" si="19"/>
        <v>0</v>
      </c>
      <c r="U77" s="121">
        <f>Gemeinde_Ackerkulturen!D76+Gemeinde_Ackerkulturen!N76+Gemeinde_Ackerkulturen!W76+Gemeinde_Ackerkulturen!T76+Gemeinde_Ackerkulturen!X76+Gemeinde_Ackerkulturen!H76+Gemeinde_Ackerkulturen!AK76+Gemeinde_Ackerkulturen!Y76+Gemeinde_Ackerkulturen!AE76</f>
        <v>0</v>
      </c>
      <c r="V77" s="43" t="e">
        <f t="shared" si="20"/>
        <v>#DIV/0!</v>
      </c>
      <c r="W77" s="43" t="e">
        <f t="shared" si="21"/>
        <v>#DIV/0!</v>
      </c>
      <c r="X77" s="43">
        <f t="shared" si="22"/>
        <v>0</v>
      </c>
      <c r="Y77" s="42">
        <f t="shared" si="23"/>
        <v>0</v>
      </c>
      <c r="Z77" s="43">
        <f t="shared" si="24"/>
        <v>0</v>
      </c>
    </row>
    <row r="78" spans="1:26" x14ac:dyDescent="0.25">
      <c r="A78" s="79">
        <v>41002</v>
      </c>
      <c r="B78" s="80" t="s">
        <v>181</v>
      </c>
      <c r="C78" s="82">
        <v>11.652146330744037</v>
      </c>
      <c r="D78" s="82">
        <v>0</v>
      </c>
      <c r="E78" s="82">
        <v>0</v>
      </c>
      <c r="F78" s="82">
        <v>0.58187743688616322</v>
      </c>
      <c r="G78" s="82">
        <v>0.17234271526960596</v>
      </c>
      <c r="H78" s="82">
        <v>1.8340811899363136</v>
      </c>
      <c r="I78" s="82">
        <v>2.430535116345971</v>
      </c>
      <c r="J78" s="82">
        <v>0</v>
      </c>
      <c r="K78" s="132">
        <v>0</v>
      </c>
      <c r="L78" s="134">
        <v>0.58187743688616322</v>
      </c>
      <c r="M78" s="82">
        <v>0</v>
      </c>
      <c r="N78" s="42">
        <f t="shared" si="13"/>
        <v>0</v>
      </c>
      <c r="O78" s="43">
        <f t="shared" si="14"/>
        <v>0</v>
      </c>
      <c r="P78" s="43">
        <f t="shared" si="15"/>
        <v>4.9937360926448987E-2</v>
      </c>
      <c r="Q78" s="43">
        <f t="shared" si="16"/>
        <v>1.4790641172680946E-2</v>
      </c>
      <c r="R78" s="43">
        <f t="shared" si="17"/>
        <v>0.15740286277534246</v>
      </c>
      <c r="S78" s="43">
        <f t="shared" si="18"/>
        <v>0.20859119404748941</v>
      </c>
      <c r="T78" s="43">
        <f t="shared" si="19"/>
        <v>0</v>
      </c>
      <c r="U78" s="121">
        <f>Gemeinde_Ackerkulturen!D77+Gemeinde_Ackerkulturen!N77+Gemeinde_Ackerkulturen!W77+Gemeinde_Ackerkulturen!T77+Gemeinde_Ackerkulturen!X77+Gemeinde_Ackerkulturen!H77+Gemeinde_Ackerkulturen!AK77+Gemeinde_Ackerkulturen!Y77+Gemeinde_Ackerkulturen!AE77</f>
        <v>3.8551108814789181</v>
      </c>
      <c r="V78" s="43">
        <f t="shared" si="20"/>
        <v>0.63047087128491519</v>
      </c>
      <c r="W78" s="43">
        <f t="shared" si="21"/>
        <v>0</v>
      </c>
      <c r="X78" s="43">
        <f t="shared" si="22"/>
        <v>0</v>
      </c>
      <c r="Y78" s="42">
        <f t="shared" si="23"/>
        <v>4.9937360926448987E-2</v>
      </c>
      <c r="Z78" s="43">
        <f t="shared" si="24"/>
        <v>0</v>
      </c>
    </row>
    <row r="79" spans="1:26" x14ac:dyDescent="0.25">
      <c r="A79" s="79">
        <v>41004</v>
      </c>
      <c r="B79" s="80" t="s">
        <v>182</v>
      </c>
      <c r="C79" s="82">
        <v>0.64811730458896599</v>
      </c>
      <c r="D79" s="82">
        <v>0</v>
      </c>
      <c r="E79" s="82">
        <v>0</v>
      </c>
      <c r="F79" s="82">
        <v>0</v>
      </c>
      <c r="G79" s="82">
        <v>0</v>
      </c>
      <c r="H79" s="82">
        <v>0</v>
      </c>
      <c r="I79" s="82">
        <v>0.37849702004257557</v>
      </c>
      <c r="J79" s="82">
        <v>0</v>
      </c>
      <c r="K79" s="132">
        <v>0</v>
      </c>
      <c r="L79" s="134">
        <v>0</v>
      </c>
      <c r="M79" s="82">
        <v>0</v>
      </c>
      <c r="N79" s="42">
        <f t="shared" si="13"/>
        <v>0</v>
      </c>
      <c r="O79" s="43">
        <f t="shared" si="14"/>
        <v>0</v>
      </c>
      <c r="P79" s="43">
        <f t="shared" si="15"/>
        <v>0</v>
      </c>
      <c r="Q79" s="43">
        <f t="shared" si="16"/>
        <v>0</v>
      </c>
      <c r="R79" s="43">
        <f t="shared" si="17"/>
        <v>0</v>
      </c>
      <c r="S79" s="43">
        <f t="shared" si="18"/>
        <v>0.5839946215949553</v>
      </c>
      <c r="T79" s="43">
        <f t="shared" si="19"/>
        <v>0</v>
      </c>
      <c r="U79" s="121">
        <f>Gemeinde_Ackerkulturen!D78+Gemeinde_Ackerkulturen!N78+Gemeinde_Ackerkulturen!W78+Gemeinde_Ackerkulturen!T78+Gemeinde_Ackerkulturen!X78+Gemeinde_Ackerkulturen!H78+Gemeinde_Ackerkulturen!AK78+Gemeinde_Ackerkulturen!Y78+Gemeinde_Ackerkulturen!AE78</f>
        <v>0.37849702004257557</v>
      </c>
      <c r="V79" s="43">
        <f t="shared" si="20"/>
        <v>1</v>
      </c>
      <c r="W79" s="43">
        <f t="shared" si="21"/>
        <v>0</v>
      </c>
      <c r="X79" s="43">
        <f t="shared" si="22"/>
        <v>0</v>
      </c>
      <c r="Y79" s="42">
        <f t="shared" si="23"/>
        <v>0</v>
      </c>
      <c r="Z79" s="43">
        <f t="shared" si="24"/>
        <v>0</v>
      </c>
    </row>
    <row r="80" spans="1:26" x14ac:dyDescent="0.25">
      <c r="A80" s="79">
        <v>41005</v>
      </c>
      <c r="B80" s="80" t="s">
        <v>183</v>
      </c>
      <c r="C80" s="82">
        <v>20.84894753485904</v>
      </c>
      <c r="D80" s="82">
        <v>0</v>
      </c>
      <c r="E80" s="82">
        <v>0</v>
      </c>
      <c r="F80" s="82">
        <v>0</v>
      </c>
      <c r="G80" s="82">
        <v>0.24995506384391106</v>
      </c>
      <c r="H80" s="82">
        <v>0.93507580819954006</v>
      </c>
      <c r="I80" s="82">
        <v>6.9182847219612658</v>
      </c>
      <c r="J80" s="82">
        <v>0</v>
      </c>
      <c r="K80" s="132">
        <v>0</v>
      </c>
      <c r="L80" s="134">
        <v>0</v>
      </c>
      <c r="M80" s="82">
        <v>0</v>
      </c>
      <c r="N80" s="42">
        <f t="shared" si="13"/>
        <v>0</v>
      </c>
      <c r="O80" s="43">
        <f t="shared" si="14"/>
        <v>0</v>
      </c>
      <c r="P80" s="43">
        <f t="shared" si="15"/>
        <v>0</v>
      </c>
      <c r="Q80" s="43">
        <f t="shared" si="16"/>
        <v>1.1988857635426968E-2</v>
      </c>
      <c r="R80" s="43">
        <f t="shared" si="17"/>
        <v>4.4850024522154475E-2</v>
      </c>
      <c r="S80" s="43">
        <f t="shared" si="18"/>
        <v>0.33182896692478248</v>
      </c>
      <c r="T80" s="43">
        <f t="shared" si="19"/>
        <v>0</v>
      </c>
      <c r="U80" s="121">
        <f>Gemeinde_Ackerkulturen!D79+Gemeinde_Ackerkulturen!N79+Gemeinde_Ackerkulturen!W79+Gemeinde_Ackerkulturen!T79+Gemeinde_Ackerkulturen!X79+Gemeinde_Ackerkulturen!H79+Gemeinde_Ackerkulturen!AK79+Gemeinde_Ackerkulturen!Y79+Gemeinde_Ackerkulturen!AE79</f>
        <v>12.416452818711665</v>
      </c>
      <c r="V80" s="43">
        <f t="shared" si="20"/>
        <v>0.55718688928092019</v>
      </c>
      <c r="W80" s="43">
        <f t="shared" si="21"/>
        <v>0</v>
      </c>
      <c r="X80" s="43">
        <f t="shared" si="22"/>
        <v>0</v>
      </c>
      <c r="Y80" s="42">
        <f t="shared" si="23"/>
        <v>0</v>
      </c>
      <c r="Z80" s="43">
        <f t="shared" si="24"/>
        <v>0</v>
      </c>
    </row>
    <row r="81" spans="1:26" x14ac:dyDescent="0.25">
      <c r="A81" s="79">
        <v>41006</v>
      </c>
      <c r="B81" s="80" t="s">
        <v>184</v>
      </c>
      <c r="C81" s="82">
        <v>16.910678653235969</v>
      </c>
      <c r="D81" s="82">
        <v>0</v>
      </c>
      <c r="E81" s="82">
        <v>0</v>
      </c>
      <c r="F81" s="82">
        <v>0.25031245128997848</v>
      </c>
      <c r="G81" s="82">
        <v>0.24378891676914921</v>
      </c>
      <c r="H81" s="82">
        <v>1.5792914754229681</v>
      </c>
      <c r="I81" s="82">
        <v>4.3051987163604091</v>
      </c>
      <c r="J81" s="82">
        <v>0</v>
      </c>
      <c r="K81" s="132">
        <v>0</v>
      </c>
      <c r="L81" s="134">
        <v>0.23480435662725677</v>
      </c>
      <c r="M81" s="82">
        <v>1.5508094662721671E-2</v>
      </c>
      <c r="N81" s="42">
        <f t="shared" si="13"/>
        <v>0</v>
      </c>
      <c r="O81" s="43">
        <f t="shared" si="14"/>
        <v>0</v>
      </c>
      <c r="P81" s="43">
        <f t="shared" si="15"/>
        <v>1.4802034644663982E-2</v>
      </c>
      <c r="Q81" s="43">
        <f t="shared" si="16"/>
        <v>1.4416270438827043E-2</v>
      </c>
      <c r="R81" s="43">
        <f t="shared" si="17"/>
        <v>9.3390188992844486E-2</v>
      </c>
      <c r="S81" s="43">
        <f t="shared" si="18"/>
        <v>0.25458462103391583</v>
      </c>
      <c r="T81" s="43">
        <f t="shared" si="19"/>
        <v>0</v>
      </c>
      <c r="U81" s="121">
        <f>Gemeinde_Ackerkulturen!D80+Gemeinde_Ackerkulturen!N80+Gemeinde_Ackerkulturen!W80+Gemeinde_Ackerkulturen!T80+Gemeinde_Ackerkulturen!X80+Gemeinde_Ackerkulturen!H80+Gemeinde_Ackerkulturen!AK80+Gemeinde_Ackerkulturen!Y80+Gemeinde_Ackerkulturen!AE80</f>
        <v>7.9493394623256286</v>
      </c>
      <c r="V81" s="43">
        <f t="shared" si="20"/>
        <v>0.54157942766994338</v>
      </c>
      <c r="W81" s="43">
        <f t="shared" si="21"/>
        <v>0</v>
      </c>
      <c r="X81" s="43">
        <f t="shared" si="22"/>
        <v>0</v>
      </c>
      <c r="Y81" s="42">
        <f t="shared" si="23"/>
        <v>1.3884975372193322E-2</v>
      </c>
      <c r="Z81" s="43">
        <f t="shared" si="24"/>
        <v>9.1705927247065836E-4</v>
      </c>
    </row>
    <row r="82" spans="1:26" x14ac:dyDescent="0.25">
      <c r="A82" s="79">
        <v>41008</v>
      </c>
      <c r="B82" s="80" t="s">
        <v>185</v>
      </c>
      <c r="C82" s="82">
        <v>18.690013184771175</v>
      </c>
      <c r="D82" s="82">
        <v>0</v>
      </c>
      <c r="E82" s="82">
        <v>0</v>
      </c>
      <c r="F82" s="82">
        <v>0.51074641875711901</v>
      </c>
      <c r="G82" s="82">
        <v>0.34278806945237245</v>
      </c>
      <c r="H82" s="82">
        <v>0.89103469310603012</v>
      </c>
      <c r="I82" s="82">
        <v>4.5118477793635572</v>
      </c>
      <c r="J82" s="82">
        <v>0</v>
      </c>
      <c r="K82" s="132">
        <v>0</v>
      </c>
      <c r="L82" s="134">
        <v>0.3938817256416946</v>
      </c>
      <c r="M82" s="82">
        <v>0.11686469311542444</v>
      </c>
      <c r="N82" s="42">
        <f t="shared" si="13"/>
        <v>0</v>
      </c>
      <c r="O82" s="43">
        <f t="shared" si="14"/>
        <v>0</v>
      </c>
      <c r="P82" s="43">
        <f t="shared" si="15"/>
        <v>2.7327236942415897E-2</v>
      </c>
      <c r="Q82" s="43">
        <f t="shared" si="16"/>
        <v>1.834070773859485E-2</v>
      </c>
      <c r="R82" s="43">
        <f t="shared" si="17"/>
        <v>4.7674374774227278E-2</v>
      </c>
      <c r="S82" s="43">
        <f t="shared" si="18"/>
        <v>0.24140420527043072</v>
      </c>
      <c r="T82" s="43">
        <f t="shared" si="19"/>
        <v>0</v>
      </c>
      <c r="U82" s="121">
        <f>Gemeinde_Ackerkulturen!D81+Gemeinde_Ackerkulturen!N81+Gemeinde_Ackerkulturen!W81+Gemeinde_Ackerkulturen!T81+Gemeinde_Ackerkulturen!X81+Gemeinde_Ackerkulturen!H81+Gemeinde_Ackerkulturen!AK81+Gemeinde_Ackerkulturen!Y81+Gemeinde_Ackerkulturen!AE81</f>
        <v>9.1785270153313689</v>
      </c>
      <c r="V82" s="43">
        <f t="shared" si="20"/>
        <v>0.49156556077322477</v>
      </c>
      <c r="W82" s="43">
        <f t="shared" si="21"/>
        <v>0</v>
      </c>
      <c r="X82" s="43">
        <f t="shared" si="22"/>
        <v>0</v>
      </c>
      <c r="Y82" s="42">
        <f t="shared" si="23"/>
        <v>2.1074448784371844E-2</v>
      </c>
      <c r="Z82" s="43">
        <f t="shared" si="24"/>
        <v>6.252788158044054E-3</v>
      </c>
    </row>
    <row r="83" spans="1:26" x14ac:dyDescent="0.25">
      <c r="A83" s="79">
        <v>41009</v>
      </c>
      <c r="B83" s="80" t="s">
        <v>186</v>
      </c>
      <c r="C83" s="82">
        <v>23.62810478473391</v>
      </c>
      <c r="D83" s="82">
        <v>0</v>
      </c>
      <c r="E83" s="82">
        <v>0</v>
      </c>
      <c r="F83" s="82">
        <v>8.6667482149456077E-2</v>
      </c>
      <c r="G83" s="82">
        <v>0.76540069677432621</v>
      </c>
      <c r="H83" s="82">
        <v>0.37280806749321865</v>
      </c>
      <c r="I83" s="82">
        <v>6.9814356135000235</v>
      </c>
      <c r="J83" s="82">
        <v>0</v>
      </c>
      <c r="K83" s="132">
        <v>0.4351521101786554</v>
      </c>
      <c r="L83" s="134">
        <v>8.6667482149456077E-2</v>
      </c>
      <c r="M83" s="82">
        <v>0</v>
      </c>
      <c r="N83" s="42">
        <f t="shared" si="13"/>
        <v>0</v>
      </c>
      <c r="O83" s="43">
        <f t="shared" si="14"/>
        <v>0</v>
      </c>
      <c r="P83" s="43">
        <f t="shared" si="15"/>
        <v>3.6679828085683722E-3</v>
      </c>
      <c r="Q83" s="43">
        <f t="shared" si="16"/>
        <v>3.2393655934218245E-2</v>
      </c>
      <c r="R83" s="43">
        <f t="shared" si="17"/>
        <v>1.5778162103550916E-2</v>
      </c>
      <c r="S83" s="43">
        <f t="shared" si="18"/>
        <v>0.29547167143133379</v>
      </c>
      <c r="T83" s="43">
        <f t="shared" si="19"/>
        <v>0</v>
      </c>
      <c r="U83" s="121">
        <f>Gemeinde_Ackerkulturen!D82+Gemeinde_Ackerkulturen!N82+Gemeinde_Ackerkulturen!W82+Gemeinde_Ackerkulturen!T82+Gemeinde_Ackerkulturen!X82+Gemeinde_Ackerkulturen!H82+Gemeinde_Ackerkulturen!AK82+Gemeinde_Ackerkulturen!Y82+Gemeinde_Ackerkulturen!AE82</f>
        <v>10.461691663568487</v>
      </c>
      <c r="V83" s="43">
        <f t="shared" si="20"/>
        <v>0.66733333747657531</v>
      </c>
      <c r="W83" s="43">
        <f t="shared" si="21"/>
        <v>0</v>
      </c>
      <c r="X83" s="43">
        <f t="shared" si="22"/>
        <v>1.8416716623832083E-2</v>
      </c>
      <c r="Y83" s="42">
        <f t="shared" si="23"/>
        <v>3.6679828085683722E-3</v>
      </c>
      <c r="Z83" s="43">
        <f t="shared" si="24"/>
        <v>0</v>
      </c>
    </row>
    <row r="84" spans="1:26" x14ac:dyDescent="0.25">
      <c r="A84" s="79">
        <v>41010</v>
      </c>
      <c r="B84" s="80" t="s">
        <v>187</v>
      </c>
      <c r="C84" s="82">
        <v>17.059838458238268</v>
      </c>
      <c r="D84" s="82">
        <v>0</v>
      </c>
      <c r="E84" s="82">
        <v>0</v>
      </c>
      <c r="F84" s="82">
        <v>0</v>
      </c>
      <c r="G84" s="82">
        <v>0.30525056670985112</v>
      </c>
      <c r="H84" s="82">
        <v>0.99547865086292275</v>
      </c>
      <c r="I84" s="82">
        <v>1.9870000725776282</v>
      </c>
      <c r="J84" s="82">
        <v>0</v>
      </c>
      <c r="K84" s="132">
        <v>1.3604093246450732</v>
      </c>
      <c r="L84" s="134">
        <v>0</v>
      </c>
      <c r="M84" s="82">
        <v>0</v>
      </c>
      <c r="N84" s="42">
        <f t="shared" si="13"/>
        <v>0</v>
      </c>
      <c r="O84" s="43">
        <f t="shared" si="14"/>
        <v>0</v>
      </c>
      <c r="P84" s="43">
        <f t="shared" si="15"/>
        <v>0</v>
      </c>
      <c r="Q84" s="43">
        <f t="shared" si="16"/>
        <v>1.7892934183233389E-2</v>
      </c>
      <c r="R84" s="43">
        <f t="shared" si="17"/>
        <v>5.8352173339730654E-2</v>
      </c>
      <c r="S84" s="43">
        <f t="shared" si="18"/>
        <v>0.11647238497842267</v>
      </c>
      <c r="T84" s="43">
        <f t="shared" si="19"/>
        <v>0</v>
      </c>
      <c r="U84" s="121">
        <f>Gemeinde_Ackerkulturen!D83+Gemeinde_Ackerkulturen!N83+Gemeinde_Ackerkulturen!W83+Gemeinde_Ackerkulturen!T83+Gemeinde_Ackerkulturen!X83+Gemeinde_Ackerkulturen!H83+Gemeinde_Ackerkulturen!AK83+Gemeinde_Ackerkulturen!Y83+Gemeinde_Ackerkulturen!AE83</f>
        <v>9.2349846113669614</v>
      </c>
      <c r="V84" s="43">
        <f t="shared" si="20"/>
        <v>0.21516008485080873</v>
      </c>
      <c r="W84" s="43">
        <f t="shared" si="21"/>
        <v>0</v>
      </c>
      <c r="X84" s="43">
        <f t="shared" si="22"/>
        <v>7.9743388425118758E-2</v>
      </c>
      <c r="Y84" s="42">
        <f t="shared" si="23"/>
        <v>0</v>
      </c>
      <c r="Z84" s="43">
        <f t="shared" si="24"/>
        <v>0</v>
      </c>
    </row>
    <row r="85" spans="1:26" x14ac:dyDescent="0.25">
      <c r="A85" s="79">
        <v>41011</v>
      </c>
      <c r="B85" s="80" t="s">
        <v>188</v>
      </c>
      <c r="C85" s="82">
        <v>2.1112345179027301</v>
      </c>
      <c r="D85" s="82">
        <v>0</v>
      </c>
      <c r="E85" s="82">
        <v>0</v>
      </c>
      <c r="F85" s="82">
        <v>0</v>
      </c>
      <c r="G85" s="82">
        <v>4.6215678935530143E-2</v>
      </c>
      <c r="H85" s="82">
        <v>0.33388325093985516</v>
      </c>
      <c r="I85" s="82">
        <v>0.44026544555167924</v>
      </c>
      <c r="J85" s="82">
        <v>0</v>
      </c>
      <c r="K85" s="132">
        <v>0</v>
      </c>
      <c r="L85" s="134">
        <v>0</v>
      </c>
      <c r="M85" s="82">
        <v>0</v>
      </c>
      <c r="N85" s="42">
        <f t="shared" si="13"/>
        <v>0</v>
      </c>
      <c r="O85" s="43">
        <f t="shared" si="14"/>
        <v>0</v>
      </c>
      <c r="P85" s="43">
        <f t="shared" si="15"/>
        <v>0</v>
      </c>
      <c r="Q85" s="43">
        <f t="shared" si="16"/>
        <v>2.1890357771073263E-2</v>
      </c>
      <c r="R85" s="43">
        <f t="shared" si="17"/>
        <v>0.15814597957195678</v>
      </c>
      <c r="S85" s="43">
        <f t="shared" si="18"/>
        <v>0.20853459993114956</v>
      </c>
      <c r="T85" s="43">
        <f t="shared" si="19"/>
        <v>0</v>
      </c>
      <c r="U85" s="121">
        <f>Gemeinde_Ackerkulturen!D84+Gemeinde_Ackerkulturen!N84+Gemeinde_Ackerkulturen!W84+Gemeinde_Ackerkulturen!T84+Gemeinde_Ackerkulturen!X84+Gemeinde_Ackerkulturen!H84+Gemeinde_Ackerkulturen!AK84+Gemeinde_Ackerkulturen!Y84+Gemeinde_Ackerkulturen!AE84</f>
        <v>0.44026544555167929</v>
      </c>
      <c r="V85" s="43">
        <f t="shared" si="20"/>
        <v>0.99999999999999989</v>
      </c>
      <c r="W85" s="43">
        <f t="shared" si="21"/>
        <v>0</v>
      </c>
      <c r="X85" s="43">
        <f t="shared" si="22"/>
        <v>0</v>
      </c>
      <c r="Y85" s="42">
        <f t="shared" si="23"/>
        <v>0</v>
      </c>
      <c r="Z85" s="43">
        <f t="shared" si="24"/>
        <v>0</v>
      </c>
    </row>
    <row r="86" spans="1:26" s="195" customFormat="1" x14ac:dyDescent="0.25">
      <c r="A86" s="187">
        <v>41013</v>
      </c>
      <c r="B86" s="188" t="s">
        <v>189</v>
      </c>
      <c r="C86" s="189">
        <v>59.528391576992334</v>
      </c>
      <c r="D86" s="189">
        <v>2.7469486004710513E-3</v>
      </c>
      <c r="E86" s="189">
        <v>0</v>
      </c>
      <c r="F86" s="189">
        <v>1.6007187335909638</v>
      </c>
      <c r="G86" s="189">
        <v>0.5628862653836868</v>
      </c>
      <c r="H86" s="189">
        <v>3.4005254827620375</v>
      </c>
      <c r="I86" s="189">
        <v>14.915310780881931</v>
      </c>
      <c r="J86" s="189">
        <v>1.3582696346904941</v>
      </c>
      <c r="K86" s="190">
        <v>0.15467592322614701</v>
      </c>
      <c r="L86" s="191">
        <v>1.5868023889395342</v>
      </c>
      <c r="M86" s="189">
        <v>0</v>
      </c>
      <c r="N86" s="192">
        <f t="shared" si="13"/>
        <v>4.6145184301145206E-5</v>
      </c>
      <c r="O86" s="193">
        <f t="shared" si="14"/>
        <v>0</v>
      </c>
      <c r="P86" s="193">
        <f t="shared" si="15"/>
        <v>2.6890004772271388E-2</v>
      </c>
      <c r="Q86" s="193">
        <f t="shared" si="16"/>
        <v>9.4557613681811922E-3</v>
      </c>
      <c r="R86" s="193">
        <f t="shared" si="17"/>
        <v>5.7124430757782098E-2</v>
      </c>
      <c r="S86" s="193">
        <f t="shared" si="18"/>
        <v>0.25055793354656475</v>
      </c>
      <c r="T86" s="193">
        <f t="shared" si="19"/>
        <v>2.2817173431164298E-2</v>
      </c>
      <c r="U86" s="194">
        <f>Gemeinde_Ackerkulturen!D85+Gemeinde_Ackerkulturen!N85+Gemeinde_Ackerkulturen!W85+Gemeinde_Ackerkulturen!T85+Gemeinde_Ackerkulturen!X85+Gemeinde_Ackerkulturen!H85+Gemeinde_Ackerkulturen!AK85+Gemeinde_Ackerkulturen!Y85+Gemeinde_Ackerkulturen!AE85</f>
        <v>20.147806039068517</v>
      </c>
      <c r="V86" s="193">
        <f t="shared" si="20"/>
        <v>0.74029453886739438</v>
      </c>
      <c r="W86" s="193">
        <f t="shared" si="21"/>
        <v>6.7415262587731881E-2</v>
      </c>
      <c r="X86" s="193">
        <f t="shared" si="22"/>
        <v>2.5983554927079384E-3</v>
      </c>
      <c r="Y86" s="192">
        <f t="shared" si="23"/>
        <v>2.6656228177897416E-2</v>
      </c>
      <c r="Z86" s="193">
        <f t="shared" si="24"/>
        <v>0</v>
      </c>
    </row>
    <row r="87" spans="1:26" x14ac:dyDescent="0.25">
      <c r="A87" s="79">
        <v>41014</v>
      </c>
      <c r="B87" s="80" t="s">
        <v>190</v>
      </c>
      <c r="C87" s="82">
        <v>16.203086948141166</v>
      </c>
      <c r="D87" s="82">
        <v>0.10421815504651397</v>
      </c>
      <c r="E87" s="82">
        <v>0</v>
      </c>
      <c r="F87" s="82">
        <v>1.1623363335071339</v>
      </c>
      <c r="G87" s="82">
        <v>0.51599280263762903</v>
      </c>
      <c r="H87" s="82">
        <v>1.8061850605871366</v>
      </c>
      <c r="I87" s="82">
        <v>4.9959714816828482</v>
      </c>
      <c r="J87" s="82">
        <v>0</v>
      </c>
      <c r="K87" s="132">
        <v>0</v>
      </c>
      <c r="L87" s="134">
        <v>0.75203151044143635</v>
      </c>
      <c r="M87" s="82">
        <v>0</v>
      </c>
      <c r="N87" s="42">
        <f t="shared" si="13"/>
        <v>6.4319938157506445E-3</v>
      </c>
      <c r="O87" s="43">
        <f t="shared" si="14"/>
        <v>0</v>
      </c>
      <c r="P87" s="43">
        <f t="shared" si="15"/>
        <v>7.1735487023383421E-2</v>
      </c>
      <c r="Q87" s="43">
        <f t="shared" si="16"/>
        <v>3.1845339365831414E-2</v>
      </c>
      <c r="R87" s="43">
        <f t="shared" si="17"/>
        <v>0.11147166378653198</v>
      </c>
      <c r="S87" s="43">
        <f t="shared" si="18"/>
        <v>0.30833454746448735</v>
      </c>
      <c r="T87" s="43">
        <f t="shared" si="19"/>
        <v>0</v>
      </c>
      <c r="U87" s="121">
        <f>Gemeinde_Ackerkulturen!D86+Gemeinde_Ackerkulturen!N86+Gemeinde_Ackerkulturen!W86+Gemeinde_Ackerkulturen!T86+Gemeinde_Ackerkulturen!X86+Gemeinde_Ackerkulturen!H86+Gemeinde_Ackerkulturen!AK86+Gemeinde_Ackerkulturen!Y86+Gemeinde_Ackerkulturen!AE86</f>
        <v>7.6579184202877864</v>
      </c>
      <c r="V87" s="43">
        <f t="shared" si="20"/>
        <v>0.65239288374334736</v>
      </c>
      <c r="W87" s="43">
        <f t="shared" si="21"/>
        <v>0</v>
      </c>
      <c r="X87" s="43">
        <f t="shared" si="22"/>
        <v>0</v>
      </c>
      <c r="Y87" s="42">
        <f t="shared" si="23"/>
        <v>4.6412854096775064E-2</v>
      </c>
      <c r="Z87" s="43">
        <f t="shared" si="24"/>
        <v>0</v>
      </c>
    </row>
    <row r="88" spans="1:26" x14ac:dyDescent="0.25">
      <c r="A88" s="79">
        <v>41015</v>
      </c>
      <c r="B88" s="80" t="s">
        <v>191</v>
      </c>
      <c r="C88" s="82">
        <v>40.046614462321273</v>
      </c>
      <c r="D88" s="82">
        <v>0</v>
      </c>
      <c r="E88" s="82">
        <v>0</v>
      </c>
      <c r="F88" s="82">
        <v>2.8712065860978115</v>
      </c>
      <c r="G88" s="82">
        <v>1.0114012632730192</v>
      </c>
      <c r="H88" s="82">
        <v>4.615722777706182</v>
      </c>
      <c r="I88" s="82">
        <v>11.381783983496668</v>
      </c>
      <c r="J88" s="82">
        <v>0</v>
      </c>
      <c r="K88" s="132">
        <v>0.46899186054798547</v>
      </c>
      <c r="L88" s="134">
        <v>2.481960461294165</v>
      </c>
      <c r="M88" s="82">
        <v>0</v>
      </c>
      <c r="N88" s="42">
        <f t="shared" si="13"/>
        <v>0</v>
      </c>
      <c r="O88" s="43">
        <f t="shared" si="14"/>
        <v>0</v>
      </c>
      <c r="P88" s="43">
        <f t="shared" si="15"/>
        <v>7.1696612176773367E-2</v>
      </c>
      <c r="Q88" s="43">
        <f t="shared" si="16"/>
        <v>2.5255599676837052E-2</v>
      </c>
      <c r="R88" s="43">
        <f t="shared" si="17"/>
        <v>0.11525875132463408</v>
      </c>
      <c r="S88" s="43">
        <f t="shared" si="18"/>
        <v>0.28421338823049491</v>
      </c>
      <c r="T88" s="43">
        <f t="shared" si="19"/>
        <v>0</v>
      </c>
      <c r="U88" s="121">
        <f>Gemeinde_Ackerkulturen!D87+Gemeinde_Ackerkulturen!N87+Gemeinde_Ackerkulturen!W87+Gemeinde_Ackerkulturen!T87+Gemeinde_Ackerkulturen!X87+Gemeinde_Ackerkulturen!H87+Gemeinde_Ackerkulturen!AK87+Gemeinde_Ackerkulturen!Y87+Gemeinde_Ackerkulturen!AE87</f>
        <v>20.258436224911787</v>
      </c>
      <c r="V88" s="185">
        <f t="shared" si="20"/>
        <v>0.56182934640831239</v>
      </c>
      <c r="W88" s="43">
        <f t="shared" si="21"/>
        <v>0</v>
      </c>
      <c r="X88" s="43">
        <f t="shared" si="22"/>
        <v>1.17111487910981E-2</v>
      </c>
      <c r="Y88" s="42">
        <f t="shared" si="23"/>
        <v>6.197678616826327E-2</v>
      </c>
      <c r="Z88" s="43">
        <f t="shared" si="24"/>
        <v>0</v>
      </c>
    </row>
    <row r="89" spans="1:26" x14ac:dyDescent="0.25">
      <c r="A89" s="79">
        <v>41018</v>
      </c>
      <c r="B89" s="80" t="s">
        <v>192</v>
      </c>
      <c r="C89" s="82">
        <v>21.600279121392568</v>
      </c>
      <c r="D89" s="82">
        <v>0</v>
      </c>
      <c r="E89" s="82">
        <v>0</v>
      </c>
      <c r="F89" s="82">
        <v>0.34064588813163899</v>
      </c>
      <c r="G89" s="82">
        <v>1.3254488758801255</v>
      </c>
      <c r="H89" s="82">
        <v>0.61366753782162387</v>
      </c>
      <c r="I89" s="82">
        <v>2.6737480855535396</v>
      </c>
      <c r="J89" s="82">
        <v>0</v>
      </c>
      <c r="K89" s="132">
        <v>1.0257226784095264</v>
      </c>
      <c r="L89" s="134">
        <v>0.34064588813163899</v>
      </c>
      <c r="M89" s="82">
        <v>0</v>
      </c>
      <c r="N89" s="42">
        <f t="shared" si="13"/>
        <v>0</v>
      </c>
      <c r="O89" s="43">
        <f t="shared" si="14"/>
        <v>0</v>
      </c>
      <c r="P89" s="43">
        <f t="shared" si="15"/>
        <v>1.5770439178921018E-2</v>
      </c>
      <c r="Q89" s="43">
        <f t="shared" si="16"/>
        <v>6.136258093847604E-2</v>
      </c>
      <c r="R89" s="43">
        <f t="shared" si="17"/>
        <v>2.8410167034085103E-2</v>
      </c>
      <c r="S89" s="43">
        <f t="shared" si="18"/>
        <v>0.12378303403058818</v>
      </c>
      <c r="T89" s="43">
        <f t="shared" si="19"/>
        <v>0</v>
      </c>
      <c r="U89" s="121">
        <f>Gemeinde_Ackerkulturen!D88+Gemeinde_Ackerkulturen!N88+Gemeinde_Ackerkulturen!W88+Gemeinde_Ackerkulturen!T88+Gemeinde_Ackerkulturen!X88+Gemeinde_Ackerkulturen!H88+Gemeinde_Ackerkulturen!AK88+Gemeinde_Ackerkulturen!Y88+Gemeinde_Ackerkulturen!AE88</f>
        <v>11.610572199814095</v>
      </c>
      <c r="V89" s="43">
        <f t="shared" si="20"/>
        <v>0.23028564307936097</v>
      </c>
      <c r="W89" s="43">
        <f t="shared" si="21"/>
        <v>0</v>
      </c>
      <c r="X89" s="43">
        <f t="shared" si="22"/>
        <v>4.7486547402698476E-2</v>
      </c>
      <c r="Y89" s="42">
        <f t="shared" si="23"/>
        <v>1.5770439178921018E-2</v>
      </c>
      <c r="Z89" s="43">
        <f t="shared" si="24"/>
        <v>0</v>
      </c>
    </row>
    <row r="90" spans="1:26" x14ac:dyDescent="0.25">
      <c r="A90" s="79">
        <v>41019</v>
      </c>
      <c r="B90" s="80" t="s">
        <v>193</v>
      </c>
      <c r="C90" s="82">
        <v>1.8942878551363778</v>
      </c>
      <c r="D90" s="82">
        <v>0</v>
      </c>
      <c r="E90" s="82">
        <v>0</v>
      </c>
      <c r="F90" s="82">
        <v>0</v>
      </c>
      <c r="G90" s="82">
        <v>0.25570571102943207</v>
      </c>
      <c r="H90" s="82">
        <v>7.5884977060130757E-3</v>
      </c>
      <c r="I90" s="82">
        <v>0.54910602076559467</v>
      </c>
      <c r="J90" s="82">
        <v>0</v>
      </c>
      <c r="K90" s="132">
        <v>0</v>
      </c>
      <c r="L90" s="134">
        <v>0</v>
      </c>
      <c r="M90" s="82">
        <v>0</v>
      </c>
      <c r="N90" s="42">
        <f t="shared" si="13"/>
        <v>0</v>
      </c>
      <c r="O90" s="43">
        <f t="shared" si="14"/>
        <v>0</v>
      </c>
      <c r="P90" s="43">
        <f t="shared" si="15"/>
        <v>0</v>
      </c>
      <c r="Q90" s="43">
        <f t="shared" si="16"/>
        <v>0.13498777935786466</v>
      </c>
      <c r="R90" s="43">
        <f t="shared" si="17"/>
        <v>4.0059897366901227E-3</v>
      </c>
      <c r="S90" s="43">
        <f t="shared" si="18"/>
        <v>0.28987464564938692</v>
      </c>
      <c r="T90" s="43">
        <f t="shared" si="19"/>
        <v>0</v>
      </c>
      <c r="U90" s="121">
        <f>Gemeinde_Ackerkulturen!D89+Gemeinde_Ackerkulturen!N89+Gemeinde_Ackerkulturen!W89+Gemeinde_Ackerkulturen!T89+Gemeinde_Ackerkulturen!X89+Gemeinde_Ackerkulturen!H89+Gemeinde_Ackerkulturen!AK89+Gemeinde_Ackerkulturen!Y89+Gemeinde_Ackerkulturen!AE89</f>
        <v>0.88562188713733581</v>
      </c>
      <c r="V90" s="43">
        <f t="shared" si="20"/>
        <v>0.62002309195464056</v>
      </c>
      <c r="W90" s="43">
        <f t="shared" si="21"/>
        <v>0</v>
      </c>
      <c r="X90" s="43">
        <f t="shared" si="22"/>
        <v>0</v>
      </c>
      <c r="Y90" s="42">
        <f t="shared" si="23"/>
        <v>0</v>
      </c>
      <c r="Z90" s="43">
        <f t="shared" si="24"/>
        <v>0</v>
      </c>
    </row>
    <row r="91" spans="1:26" x14ac:dyDescent="0.25">
      <c r="A91" s="79">
        <v>41020</v>
      </c>
      <c r="B91" s="80" t="s">
        <v>194</v>
      </c>
      <c r="C91" s="82">
        <v>43.315360415499335</v>
      </c>
      <c r="D91" s="82">
        <v>0</v>
      </c>
      <c r="E91" s="82">
        <v>0</v>
      </c>
      <c r="F91" s="82">
        <v>2.3796590042404389</v>
      </c>
      <c r="G91" s="82">
        <v>0.77672771561750165</v>
      </c>
      <c r="H91" s="82">
        <v>5.1701323917957689</v>
      </c>
      <c r="I91" s="82">
        <v>11.954102427957897</v>
      </c>
      <c r="J91" s="82">
        <v>0</v>
      </c>
      <c r="K91" s="132">
        <v>0</v>
      </c>
      <c r="L91" s="134">
        <v>2.3140544450170797</v>
      </c>
      <c r="M91" s="82">
        <v>0</v>
      </c>
      <c r="N91" s="42">
        <f t="shared" si="13"/>
        <v>0</v>
      </c>
      <c r="O91" s="43">
        <f t="shared" si="14"/>
        <v>0</v>
      </c>
      <c r="P91" s="43">
        <f t="shared" si="15"/>
        <v>5.4937993852844327E-2</v>
      </c>
      <c r="Q91" s="43">
        <f t="shared" si="16"/>
        <v>1.793192318306484E-2</v>
      </c>
      <c r="R91" s="43">
        <f t="shared" si="17"/>
        <v>0.11936025331895345</v>
      </c>
      <c r="S91" s="43">
        <f t="shared" si="18"/>
        <v>0.27597836687237665</v>
      </c>
      <c r="T91" s="43">
        <f t="shared" si="19"/>
        <v>0</v>
      </c>
      <c r="U91" s="121">
        <f>Gemeinde_Ackerkulturen!D90+Gemeinde_Ackerkulturen!N90+Gemeinde_Ackerkulturen!W90+Gemeinde_Ackerkulturen!T90+Gemeinde_Ackerkulturen!X90+Gemeinde_Ackerkulturen!H90+Gemeinde_Ackerkulturen!AK90+Gemeinde_Ackerkulturen!Y90+Gemeinde_Ackerkulturen!AE90</f>
        <v>21.071541523942244</v>
      </c>
      <c r="V91" s="185">
        <f t="shared" si="20"/>
        <v>0.56731029452094028</v>
      </c>
      <c r="W91" s="43">
        <f t="shared" si="21"/>
        <v>0</v>
      </c>
      <c r="X91" s="43">
        <f t="shared" si="22"/>
        <v>0</v>
      </c>
      <c r="Y91" s="42">
        <f t="shared" si="23"/>
        <v>5.3423414299677681E-2</v>
      </c>
      <c r="Z91" s="43">
        <f t="shared" si="24"/>
        <v>0</v>
      </c>
    </row>
    <row r="92" spans="1:26" x14ac:dyDescent="0.25">
      <c r="A92" s="79">
        <v>41022</v>
      </c>
      <c r="B92" s="80" t="s">
        <v>195</v>
      </c>
      <c r="C92" s="82">
        <v>10.273840640734269</v>
      </c>
      <c r="D92" s="82">
        <v>1.7606942161534005E-2</v>
      </c>
      <c r="E92" s="82">
        <v>0</v>
      </c>
      <c r="F92" s="82">
        <v>1.1767715604433573</v>
      </c>
      <c r="G92" s="82">
        <v>2.6646015064525082E-2</v>
      </c>
      <c r="H92" s="82">
        <v>0.51837332601802866</v>
      </c>
      <c r="I92" s="82">
        <v>2.3897137815065093</v>
      </c>
      <c r="J92" s="82">
        <v>0</v>
      </c>
      <c r="K92" s="132">
        <v>0.30106148627045171</v>
      </c>
      <c r="L92" s="134">
        <v>4.8317732827378827E-2</v>
      </c>
      <c r="M92" s="82">
        <v>0</v>
      </c>
      <c r="N92" s="42">
        <f t="shared" si="13"/>
        <v>1.7137643824963631E-3</v>
      </c>
      <c r="O92" s="43">
        <f t="shared" si="14"/>
        <v>0</v>
      </c>
      <c r="P92" s="43">
        <f t="shared" si="15"/>
        <v>0.11454056974347362</v>
      </c>
      <c r="Q92" s="43">
        <f t="shared" si="16"/>
        <v>2.5935787789891879E-3</v>
      </c>
      <c r="R92" s="43">
        <f t="shared" si="17"/>
        <v>5.0455651800043945E-2</v>
      </c>
      <c r="S92" s="43">
        <f t="shared" si="18"/>
        <v>0.23260179567431144</v>
      </c>
      <c r="T92" s="43">
        <f t="shared" si="19"/>
        <v>0</v>
      </c>
      <c r="U92" s="121">
        <f>Gemeinde_Ackerkulturen!D91+Gemeinde_Ackerkulturen!N91+Gemeinde_Ackerkulturen!W91+Gemeinde_Ackerkulturen!T91+Gemeinde_Ackerkulturen!X91+Gemeinde_Ackerkulturen!H91+Gemeinde_Ackerkulturen!AK91+Gemeinde_Ackerkulturen!Y91+Gemeinde_Ackerkulturen!AE91</f>
        <v>5.9885270301109141</v>
      </c>
      <c r="V92" s="43">
        <f t="shared" si="20"/>
        <v>0.3990486758247544</v>
      </c>
      <c r="W92" s="43">
        <f t="shared" si="21"/>
        <v>0</v>
      </c>
      <c r="X92" s="43">
        <f t="shared" si="22"/>
        <v>2.9303694382487026E-2</v>
      </c>
      <c r="Y92" s="42">
        <f t="shared" si="23"/>
        <v>4.7029864017752148E-3</v>
      </c>
      <c r="Z92" s="43">
        <f t="shared" si="24"/>
        <v>0</v>
      </c>
    </row>
    <row r="93" spans="1:26" x14ac:dyDescent="0.25">
      <c r="A93" s="79">
        <v>41103</v>
      </c>
      <c r="B93" s="80" t="s">
        <v>196</v>
      </c>
      <c r="C93" s="82">
        <v>0.90643831234216488</v>
      </c>
      <c r="D93" s="82">
        <v>0</v>
      </c>
      <c r="E93" s="82">
        <v>0</v>
      </c>
      <c r="F93" s="82">
        <v>0</v>
      </c>
      <c r="G93" s="82">
        <v>0</v>
      </c>
      <c r="H93" s="82">
        <v>0</v>
      </c>
      <c r="I93" s="82">
        <v>0</v>
      </c>
      <c r="J93" s="82">
        <v>0</v>
      </c>
      <c r="K93" s="132">
        <v>0</v>
      </c>
      <c r="L93" s="134">
        <v>0</v>
      </c>
      <c r="M93" s="82">
        <v>0</v>
      </c>
      <c r="N93" s="42">
        <f t="shared" si="13"/>
        <v>0</v>
      </c>
      <c r="O93" s="43">
        <f t="shared" si="14"/>
        <v>0</v>
      </c>
      <c r="P93" s="43">
        <f t="shared" si="15"/>
        <v>0</v>
      </c>
      <c r="Q93" s="43">
        <f t="shared" si="16"/>
        <v>0</v>
      </c>
      <c r="R93" s="43">
        <f t="shared" si="17"/>
        <v>0</v>
      </c>
      <c r="S93" s="43">
        <f t="shared" si="18"/>
        <v>0</v>
      </c>
      <c r="T93" s="43">
        <f t="shared" si="19"/>
        <v>0</v>
      </c>
      <c r="U93" s="121">
        <f>Gemeinde_Ackerkulturen!D92+Gemeinde_Ackerkulturen!N92+Gemeinde_Ackerkulturen!W92+Gemeinde_Ackerkulturen!T92+Gemeinde_Ackerkulturen!X92+Gemeinde_Ackerkulturen!H92+Gemeinde_Ackerkulturen!AK92+Gemeinde_Ackerkulturen!Y92+Gemeinde_Ackerkulturen!AE92</f>
        <v>0.17411519845160239</v>
      </c>
      <c r="V93" s="43">
        <f t="shared" si="20"/>
        <v>0</v>
      </c>
      <c r="W93" s="43">
        <f t="shared" si="21"/>
        <v>0</v>
      </c>
      <c r="X93" s="43">
        <f t="shared" si="22"/>
        <v>0</v>
      </c>
      <c r="Y93" s="42">
        <f t="shared" si="23"/>
        <v>0</v>
      </c>
      <c r="Z93" s="43">
        <f t="shared" si="24"/>
        <v>0</v>
      </c>
    </row>
    <row r="94" spans="1:26" x14ac:dyDescent="0.25">
      <c r="A94" s="79">
        <v>41106</v>
      </c>
      <c r="B94" s="80" t="s">
        <v>197</v>
      </c>
      <c r="C94" s="82">
        <v>24.788797143577877</v>
      </c>
      <c r="D94" s="82">
        <v>0</v>
      </c>
      <c r="E94" s="82">
        <v>0</v>
      </c>
      <c r="F94" s="82">
        <v>0.53296193958690996</v>
      </c>
      <c r="G94" s="82">
        <v>1.5835435366210291</v>
      </c>
      <c r="H94" s="82">
        <v>1.3259185815036107</v>
      </c>
      <c r="I94" s="82">
        <v>5.7683609629337429</v>
      </c>
      <c r="J94" s="82">
        <v>0</v>
      </c>
      <c r="K94" s="132">
        <v>0</v>
      </c>
      <c r="L94" s="134">
        <v>0.53296193958690996</v>
      </c>
      <c r="M94" s="82">
        <v>0</v>
      </c>
      <c r="N94" s="42">
        <f t="shared" si="13"/>
        <v>0</v>
      </c>
      <c r="O94" s="43">
        <f t="shared" si="14"/>
        <v>0</v>
      </c>
      <c r="P94" s="43">
        <f t="shared" si="15"/>
        <v>2.1500112994590637E-2</v>
      </c>
      <c r="Q94" s="43">
        <f t="shared" si="16"/>
        <v>6.3881418991372216E-2</v>
      </c>
      <c r="R94" s="43">
        <f t="shared" si="17"/>
        <v>5.3488621243855762E-2</v>
      </c>
      <c r="S94" s="43">
        <f t="shared" si="18"/>
        <v>0.23270031738624208</v>
      </c>
      <c r="T94" s="43">
        <f t="shared" si="19"/>
        <v>0</v>
      </c>
      <c r="U94" s="121">
        <f>Gemeinde_Ackerkulturen!D93+Gemeinde_Ackerkulturen!N93+Gemeinde_Ackerkulturen!W93+Gemeinde_Ackerkulturen!T93+Gemeinde_Ackerkulturen!X93+Gemeinde_Ackerkulturen!H93+Gemeinde_Ackerkulturen!AK93+Gemeinde_Ackerkulturen!Y93+Gemeinde_Ackerkulturen!AE93</f>
        <v>10.665926781430137</v>
      </c>
      <c r="V94" s="43">
        <f t="shared" si="20"/>
        <v>0.54082135393773012</v>
      </c>
      <c r="W94" s="43">
        <f t="shared" si="21"/>
        <v>0</v>
      </c>
      <c r="X94" s="43">
        <f t="shared" si="22"/>
        <v>0</v>
      </c>
      <c r="Y94" s="42">
        <f t="shared" si="23"/>
        <v>2.1500112994590637E-2</v>
      </c>
      <c r="Z94" s="43">
        <f t="shared" si="24"/>
        <v>0</v>
      </c>
    </row>
    <row r="95" spans="1:26" x14ac:dyDescent="0.25">
      <c r="A95" s="79">
        <v>41107</v>
      </c>
      <c r="B95" s="80" t="s">
        <v>198</v>
      </c>
      <c r="C95" s="82">
        <v>11.5453519040893</v>
      </c>
      <c r="D95" s="82">
        <v>0</v>
      </c>
      <c r="E95" s="82">
        <v>0</v>
      </c>
      <c r="F95" s="82">
        <v>0</v>
      </c>
      <c r="G95" s="82">
        <v>1.8500838945315463E-2</v>
      </c>
      <c r="H95" s="82">
        <v>0.20869658511855804</v>
      </c>
      <c r="I95" s="82">
        <v>2.5763834736475113</v>
      </c>
      <c r="J95" s="82">
        <v>0</v>
      </c>
      <c r="K95" s="132">
        <v>0</v>
      </c>
      <c r="L95" s="134">
        <v>0</v>
      </c>
      <c r="M95" s="82">
        <v>0</v>
      </c>
      <c r="N95" s="42">
        <f t="shared" si="13"/>
        <v>0</v>
      </c>
      <c r="O95" s="43">
        <f t="shared" si="14"/>
        <v>0</v>
      </c>
      <c r="P95" s="43">
        <f t="shared" si="15"/>
        <v>0</v>
      </c>
      <c r="Q95" s="43">
        <f t="shared" si="16"/>
        <v>1.6024491153675939E-3</v>
      </c>
      <c r="R95" s="43">
        <f t="shared" si="17"/>
        <v>1.8076242876983149E-2</v>
      </c>
      <c r="S95" s="43">
        <f t="shared" si="18"/>
        <v>0.22315330836602482</v>
      </c>
      <c r="T95" s="43">
        <f t="shared" si="19"/>
        <v>0</v>
      </c>
      <c r="U95" s="121">
        <f>Gemeinde_Ackerkulturen!D94+Gemeinde_Ackerkulturen!N94+Gemeinde_Ackerkulturen!W94+Gemeinde_Ackerkulturen!T94+Gemeinde_Ackerkulturen!X94+Gemeinde_Ackerkulturen!H94+Gemeinde_Ackerkulturen!AK94+Gemeinde_Ackerkulturen!Y94+Gemeinde_Ackerkulturen!AE94</f>
        <v>6.7012490545300034</v>
      </c>
      <c r="V95" s="43">
        <f t="shared" si="20"/>
        <v>0.38446317286266085</v>
      </c>
      <c r="W95" s="43">
        <f t="shared" si="21"/>
        <v>0</v>
      </c>
      <c r="X95" s="43">
        <f t="shared" si="22"/>
        <v>0</v>
      </c>
      <c r="Y95" s="42">
        <f t="shared" si="23"/>
        <v>0</v>
      </c>
      <c r="Z95" s="43">
        <f t="shared" si="24"/>
        <v>0</v>
      </c>
    </row>
    <row r="96" spans="1:26" x14ac:dyDescent="0.25">
      <c r="A96" s="79">
        <v>41108</v>
      </c>
      <c r="B96" s="80" t="s">
        <v>199</v>
      </c>
      <c r="C96" s="82">
        <v>5.3344143844697154</v>
      </c>
      <c r="D96" s="82">
        <v>0</v>
      </c>
      <c r="E96" s="82">
        <v>0</v>
      </c>
      <c r="F96" s="82">
        <v>0</v>
      </c>
      <c r="G96" s="82">
        <v>0</v>
      </c>
      <c r="H96" s="82">
        <v>0</v>
      </c>
      <c r="I96" s="82">
        <v>0.13955792975746609</v>
      </c>
      <c r="J96" s="82">
        <v>0</v>
      </c>
      <c r="K96" s="132">
        <v>0</v>
      </c>
      <c r="L96" s="134">
        <v>0</v>
      </c>
      <c r="M96" s="82">
        <v>0</v>
      </c>
      <c r="N96" s="42">
        <f t="shared" si="13"/>
        <v>0</v>
      </c>
      <c r="O96" s="43">
        <f t="shared" si="14"/>
        <v>0</v>
      </c>
      <c r="P96" s="43">
        <f t="shared" si="15"/>
        <v>0</v>
      </c>
      <c r="Q96" s="43">
        <f t="shared" si="16"/>
        <v>0</v>
      </c>
      <c r="R96" s="43">
        <f t="shared" si="17"/>
        <v>0</v>
      </c>
      <c r="S96" s="43">
        <f t="shared" si="18"/>
        <v>2.6161808907040746E-2</v>
      </c>
      <c r="T96" s="43">
        <f t="shared" si="19"/>
        <v>0</v>
      </c>
      <c r="U96" s="121">
        <f>Gemeinde_Ackerkulturen!D95+Gemeinde_Ackerkulturen!N95+Gemeinde_Ackerkulturen!W95+Gemeinde_Ackerkulturen!T95+Gemeinde_Ackerkulturen!X95+Gemeinde_Ackerkulturen!H95+Gemeinde_Ackerkulturen!AK95+Gemeinde_Ackerkulturen!Y95+Gemeinde_Ackerkulturen!AE95</f>
        <v>1.6750587445608134</v>
      </c>
      <c r="V96" s="43">
        <f t="shared" si="20"/>
        <v>8.3315245038798336E-2</v>
      </c>
      <c r="W96" s="43">
        <f t="shared" si="21"/>
        <v>0</v>
      </c>
      <c r="X96" s="43">
        <f t="shared" si="22"/>
        <v>0</v>
      </c>
      <c r="Y96" s="42">
        <f t="shared" si="23"/>
        <v>0</v>
      </c>
      <c r="Z96" s="43">
        <f t="shared" si="24"/>
        <v>0</v>
      </c>
    </row>
    <row r="97" spans="1:26" x14ac:dyDescent="0.25">
      <c r="A97" s="79">
        <v>41109</v>
      </c>
      <c r="B97" s="80" t="s">
        <v>200</v>
      </c>
      <c r="C97" s="82">
        <v>9.8609936812938326</v>
      </c>
      <c r="D97" s="82">
        <v>0</v>
      </c>
      <c r="E97" s="82">
        <v>0</v>
      </c>
      <c r="F97" s="82">
        <v>0</v>
      </c>
      <c r="G97" s="82">
        <v>0.79239463073696226</v>
      </c>
      <c r="H97" s="82">
        <v>0.54684494393244243</v>
      </c>
      <c r="I97" s="82">
        <v>2.2797194406065437</v>
      </c>
      <c r="J97" s="82">
        <v>0</v>
      </c>
      <c r="K97" s="132">
        <v>0</v>
      </c>
      <c r="L97" s="134">
        <v>0</v>
      </c>
      <c r="M97" s="82">
        <v>0</v>
      </c>
      <c r="N97" s="42">
        <f t="shared" si="13"/>
        <v>0</v>
      </c>
      <c r="O97" s="43">
        <f t="shared" si="14"/>
        <v>0</v>
      </c>
      <c r="P97" s="43">
        <f t="shared" si="15"/>
        <v>0</v>
      </c>
      <c r="Q97" s="43">
        <f t="shared" si="16"/>
        <v>8.0356468764413047E-2</v>
      </c>
      <c r="R97" s="43">
        <f t="shared" si="17"/>
        <v>5.5455358922884175E-2</v>
      </c>
      <c r="S97" s="43">
        <f t="shared" si="18"/>
        <v>0.2311855695568632</v>
      </c>
      <c r="T97" s="43">
        <f t="shared" si="19"/>
        <v>0</v>
      </c>
      <c r="U97" s="121">
        <f>Gemeinde_Ackerkulturen!D96+Gemeinde_Ackerkulturen!N96+Gemeinde_Ackerkulturen!W96+Gemeinde_Ackerkulturen!T96+Gemeinde_Ackerkulturen!X96+Gemeinde_Ackerkulturen!H96+Gemeinde_Ackerkulturen!AK96+Gemeinde_Ackerkulturen!Y96+Gemeinde_Ackerkulturen!AE96</f>
        <v>4.3996124858264416</v>
      </c>
      <c r="V97" s="43">
        <f t="shared" si="20"/>
        <v>0.51816369008651719</v>
      </c>
      <c r="W97" s="43">
        <f t="shared" si="21"/>
        <v>0</v>
      </c>
      <c r="X97" s="43">
        <f t="shared" si="22"/>
        <v>0</v>
      </c>
      <c r="Y97" s="42">
        <f t="shared" si="23"/>
        <v>0</v>
      </c>
      <c r="Z97" s="43">
        <f t="shared" si="24"/>
        <v>0</v>
      </c>
    </row>
    <row r="98" spans="1:26" x14ac:dyDescent="0.25">
      <c r="A98" s="79">
        <v>41110</v>
      </c>
      <c r="B98" s="80" t="s">
        <v>201</v>
      </c>
      <c r="C98" s="82">
        <v>11.978534252316287</v>
      </c>
      <c r="D98" s="82">
        <v>0</v>
      </c>
      <c r="E98" s="82">
        <v>0</v>
      </c>
      <c r="F98" s="82">
        <v>0</v>
      </c>
      <c r="G98" s="82">
        <v>0.8158382978983173</v>
      </c>
      <c r="H98" s="82">
        <v>0.24464017166007629</v>
      </c>
      <c r="I98" s="82">
        <v>2.0751174360377296</v>
      </c>
      <c r="J98" s="82">
        <v>0</v>
      </c>
      <c r="K98" s="132">
        <v>0</v>
      </c>
      <c r="L98" s="134">
        <v>0</v>
      </c>
      <c r="M98" s="82">
        <v>0</v>
      </c>
      <c r="N98" s="42">
        <f t="shared" si="13"/>
        <v>0</v>
      </c>
      <c r="O98" s="43">
        <f t="shared" si="14"/>
        <v>0</v>
      </c>
      <c r="P98" s="43">
        <f t="shared" si="15"/>
        <v>0</v>
      </c>
      <c r="Q98" s="43">
        <f t="shared" si="16"/>
        <v>6.8108357893667898E-2</v>
      </c>
      <c r="R98" s="43">
        <f t="shared" si="17"/>
        <v>2.0423214268704894E-2</v>
      </c>
      <c r="S98" s="43">
        <f t="shared" si="18"/>
        <v>0.17323634030068952</v>
      </c>
      <c r="T98" s="43">
        <f t="shared" si="19"/>
        <v>0</v>
      </c>
      <c r="U98" s="121">
        <f>Gemeinde_Ackerkulturen!D97+Gemeinde_Ackerkulturen!N97+Gemeinde_Ackerkulturen!W97+Gemeinde_Ackerkulturen!T97+Gemeinde_Ackerkulturen!X97+Gemeinde_Ackerkulturen!H97+Gemeinde_Ackerkulturen!AK97+Gemeinde_Ackerkulturen!Y97+Gemeinde_Ackerkulturen!AE97</f>
        <v>6.4797515439525943</v>
      </c>
      <c r="V98" s="43">
        <f t="shared" si="20"/>
        <v>0.32024645111190875</v>
      </c>
      <c r="W98" s="43">
        <f t="shared" si="21"/>
        <v>0</v>
      </c>
      <c r="X98" s="43">
        <f t="shared" si="22"/>
        <v>0</v>
      </c>
      <c r="Y98" s="42">
        <f t="shared" si="23"/>
        <v>0</v>
      </c>
      <c r="Z98" s="43">
        <f t="shared" si="24"/>
        <v>0</v>
      </c>
    </row>
    <row r="99" spans="1:26" x14ac:dyDescent="0.25">
      <c r="A99" s="79">
        <v>41111</v>
      </c>
      <c r="B99" s="80" t="s">
        <v>202</v>
      </c>
      <c r="C99" s="82">
        <v>0.94825461464972638</v>
      </c>
      <c r="D99" s="82">
        <v>0</v>
      </c>
      <c r="E99" s="82">
        <v>0</v>
      </c>
      <c r="F99" s="82">
        <v>0</v>
      </c>
      <c r="G99" s="82">
        <v>0</v>
      </c>
      <c r="H99" s="82">
        <v>7.0762557459953204E-2</v>
      </c>
      <c r="I99" s="82">
        <v>8.3186276799366257E-2</v>
      </c>
      <c r="J99" s="82">
        <v>0</v>
      </c>
      <c r="K99" s="132">
        <v>0</v>
      </c>
      <c r="L99" s="134">
        <v>0</v>
      </c>
      <c r="M99" s="82">
        <v>0</v>
      </c>
      <c r="N99" s="42">
        <f t="shared" si="13"/>
        <v>0</v>
      </c>
      <c r="O99" s="43">
        <f t="shared" si="14"/>
        <v>0</v>
      </c>
      <c r="P99" s="43">
        <f t="shared" si="15"/>
        <v>0</v>
      </c>
      <c r="Q99" s="43">
        <f t="shared" si="16"/>
        <v>0</v>
      </c>
      <c r="R99" s="43">
        <f t="shared" si="17"/>
        <v>7.4624005374434185E-2</v>
      </c>
      <c r="S99" s="43">
        <f t="shared" si="18"/>
        <v>8.7725675693225327E-2</v>
      </c>
      <c r="T99" s="43">
        <f t="shared" si="19"/>
        <v>0</v>
      </c>
      <c r="U99" s="121">
        <f>Gemeinde_Ackerkulturen!D98+Gemeinde_Ackerkulturen!N98+Gemeinde_Ackerkulturen!W98+Gemeinde_Ackerkulturen!T98+Gemeinde_Ackerkulturen!X98+Gemeinde_Ackerkulturen!H98+Gemeinde_Ackerkulturen!AK98+Gemeinde_Ackerkulturen!Y98+Gemeinde_Ackerkulturen!AE98</f>
        <v>0.54570960934164114</v>
      </c>
      <c r="V99" s="43">
        <f t="shared" si="20"/>
        <v>0.15243689203077151</v>
      </c>
      <c r="W99" s="43">
        <f t="shared" si="21"/>
        <v>0</v>
      </c>
      <c r="X99" s="43">
        <f t="shared" si="22"/>
        <v>0</v>
      </c>
      <c r="Y99" s="42">
        <f t="shared" si="23"/>
        <v>0</v>
      </c>
      <c r="Z99" s="43">
        <f t="shared" si="24"/>
        <v>0</v>
      </c>
    </row>
    <row r="100" spans="1:26" x14ac:dyDescent="0.25">
      <c r="A100" s="79">
        <v>41113</v>
      </c>
      <c r="B100" s="80" t="s">
        <v>203</v>
      </c>
      <c r="C100" s="82">
        <v>2.5426683150352614</v>
      </c>
      <c r="D100" s="82">
        <v>0</v>
      </c>
      <c r="E100" s="82">
        <v>0</v>
      </c>
      <c r="F100" s="82">
        <v>0</v>
      </c>
      <c r="G100" s="82">
        <v>0.42899426052006273</v>
      </c>
      <c r="H100" s="82">
        <v>2.9766689194891619E-2</v>
      </c>
      <c r="I100" s="82">
        <v>9.4180166663517209E-2</v>
      </c>
      <c r="J100" s="82">
        <v>0</v>
      </c>
      <c r="K100" s="132">
        <v>0</v>
      </c>
      <c r="L100" s="134">
        <v>0</v>
      </c>
      <c r="M100" s="82">
        <v>0</v>
      </c>
      <c r="N100" s="42">
        <f t="shared" si="13"/>
        <v>0</v>
      </c>
      <c r="O100" s="43">
        <f t="shared" si="14"/>
        <v>0</v>
      </c>
      <c r="P100" s="43">
        <f t="shared" si="15"/>
        <v>0</v>
      </c>
      <c r="Q100" s="43">
        <f t="shared" si="16"/>
        <v>0.16871813676339201</v>
      </c>
      <c r="R100" s="43">
        <f t="shared" si="17"/>
        <v>1.1706870699129634E-2</v>
      </c>
      <c r="S100" s="43">
        <f t="shared" si="18"/>
        <v>3.7039894706915849E-2</v>
      </c>
      <c r="T100" s="43">
        <f t="shared" si="19"/>
        <v>0</v>
      </c>
      <c r="U100" s="121">
        <f>Gemeinde_Ackerkulturen!D99+Gemeinde_Ackerkulturen!N99+Gemeinde_Ackerkulturen!W99+Gemeinde_Ackerkulturen!T99+Gemeinde_Ackerkulturen!X99+Gemeinde_Ackerkulturen!H99+Gemeinde_Ackerkulturen!AK99+Gemeinde_Ackerkulturen!Y99+Gemeinde_Ackerkulturen!AE99</f>
        <v>0.65999780110545536</v>
      </c>
      <c r="V100" s="43">
        <f t="shared" si="20"/>
        <v>0.14269769763743345</v>
      </c>
      <c r="W100" s="43">
        <f t="shared" si="21"/>
        <v>0</v>
      </c>
      <c r="X100" s="43">
        <f t="shared" si="22"/>
        <v>0</v>
      </c>
      <c r="Y100" s="42">
        <f t="shared" si="23"/>
        <v>0</v>
      </c>
      <c r="Z100" s="43">
        <f t="shared" si="24"/>
        <v>0</v>
      </c>
    </row>
    <row r="101" spans="1:26" x14ac:dyDescent="0.25">
      <c r="A101" s="79">
        <v>41115</v>
      </c>
      <c r="B101" s="80" t="s">
        <v>204</v>
      </c>
      <c r="C101" s="82">
        <v>8.4972189656074946</v>
      </c>
      <c r="D101" s="82">
        <v>0</v>
      </c>
      <c r="E101" s="82">
        <v>0</v>
      </c>
      <c r="F101" s="82">
        <v>0</v>
      </c>
      <c r="G101" s="82">
        <v>0.30759759158302608</v>
      </c>
      <c r="H101" s="82">
        <v>0.29648144294778833</v>
      </c>
      <c r="I101" s="82">
        <v>0.37919126143595205</v>
      </c>
      <c r="J101" s="82">
        <v>0</v>
      </c>
      <c r="K101" s="132">
        <v>0</v>
      </c>
      <c r="L101" s="134">
        <v>0</v>
      </c>
      <c r="M101" s="82">
        <v>0</v>
      </c>
      <c r="N101" s="42">
        <f t="shared" si="13"/>
        <v>0</v>
      </c>
      <c r="O101" s="43">
        <f t="shared" si="14"/>
        <v>0</v>
      </c>
      <c r="P101" s="43">
        <f t="shared" si="15"/>
        <v>0</v>
      </c>
      <c r="Q101" s="43">
        <f t="shared" si="16"/>
        <v>3.6199795818847053E-2</v>
      </c>
      <c r="R101" s="43">
        <f t="shared" si="17"/>
        <v>3.4891585605572525E-2</v>
      </c>
      <c r="S101" s="43">
        <f t="shared" si="18"/>
        <v>4.4625337180403284E-2</v>
      </c>
      <c r="T101" s="43">
        <f t="shared" si="19"/>
        <v>0</v>
      </c>
      <c r="U101" s="121">
        <f>Gemeinde_Ackerkulturen!D100+Gemeinde_Ackerkulturen!N100+Gemeinde_Ackerkulturen!W100+Gemeinde_Ackerkulturen!T100+Gemeinde_Ackerkulturen!X100+Gemeinde_Ackerkulturen!H100+Gemeinde_Ackerkulturen!AK100+Gemeinde_Ackerkulturen!Y100+Gemeinde_Ackerkulturen!AE100</f>
        <v>1.612990350949312</v>
      </c>
      <c r="V101" s="43">
        <f t="shared" si="20"/>
        <v>0.23508588331776578</v>
      </c>
      <c r="W101" s="43">
        <f t="shared" si="21"/>
        <v>0</v>
      </c>
      <c r="X101" s="43">
        <f t="shared" si="22"/>
        <v>0</v>
      </c>
      <c r="Y101" s="42">
        <f t="shared" si="23"/>
        <v>0</v>
      </c>
      <c r="Z101" s="43">
        <f t="shared" si="24"/>
        <v>0</v>
      </c>
    </row>
    <row r="102" spans="1:26" x14ac:dyDescent="0.25">
      <c r="A102" s="79">
        <v>41118</v>
      </c>
      <c r="B102" s="80" t="s">
        <v>205</v>
      </c>
      <c r="C102" s="82">
        <v>45.670514138162787</v>
      </c>
      <c r="D102" s="82">
        <v>0</v>
      </c>
      <c r="E102" s="82">
        <v>0</v>
      </c>
      <c r="F102" s="82">
        <v>0</v>
      </c>
      <c r="G102" s="82">
        <v>1.2745276770300025</v>
      </c>
      <c r="H102" s="82">
        <v>1.7165419755144131</v>
      </c>
      <c r="I102" s="82">
        <v>10.407755496912261</v>
      </c>
      <c r="J102" s="82">
        <v>0.26443823349071072</v>
      </c>
      <c r="K102" s="132">
        <v>0</v>
      </c>
      <c r="L102" s="134">
        <v>0</v>
      </c>
      <c r="M102" s="82">
        <v>0</v>
      </c>
      <c r="N102" s="42">
        <f t="shared" si="13"/>
        <v>0</v>
      </c>
      <c r="O102" s="43">
        <f t="shared" si="14"/>
        <v>0</v>
      </c>
      <c r="P102" s="43">
        <f t="shared" si="15"/>
        <v>0</v>
      </c>
      <c r="Q102" s="43">
        <f t="shared" si="16"/>
        <v>2.7907013991002854E-2</v>
      </c>
      <c r="R102" s="43">
        <f t="shared" si="17"/>
        <v>3.7585343802382369E-2</v>
      </c>
      <c r="S102" s="43">
        <f t="shared" si="18"/>
        <v>0.22788785485152716</v>
      </c>
      <c r="T102" s="43">
        <f t="shared" si="19"/>
        <v>5.7901304261811061E-3</v>
      </c>
      <c r="U102" s="121">
        <f>Gemeinde_Ackerkulturen!D101+Gemeinde_Ackerkulturen!N101+Gemeinde_Ackerkulturen!W101+Gemeinde_Ackerkulturen!T101+Gemeinde_Ackerkulturen!X101+Gemeinde_Ackerkulturen!H101+Gemeinde_Ackerkulturen!AK101+Gemeinde_Ackerkulturen!Y101+Gemeinde_Ackerkulturen!AE101</f>
        <v>28.810811428786</v>
      </c>
      <c r="V102" s="185">
        <f t="shared" si="20"/>
        <v>0.36124478904865098</v>
      </c>
      <c r="W102" s="43">
        <f t="shared" si="21"/>
        <v>9.1784375509292391E-3</v>
      </c>
      <c r="X102" s="43">
        <f t="shared" si="22"/>
        <v>0</v>
      </c>
      <c r="Y102" s="42">
        <f t="shared" si="23"/>
        <v>0</v>
      </c>
      <c r="Z102" s="43">
        <f t="shared" si="24"/>
        <v>0</v>
      </c>
    </row>
    <row r="103" spans="1:26" x14ac:dyDescent="0.25">
      <c r="A103" s="79">
        <v>41120</v>
      </c>
      <c r="B103" s="80" t="s">
        <v>206</v>
      </c>
      <c r="C103" s="82">
        <v>6.7434969368807014</v>
      </c>
      <c r="D103" s="82">
        <v>0</v>
      </c>
      <c r="E103" s="82">
        <v>0</v>
      </c>
      <c r="F103" s="82">
        <v>0.40881791722089206</v>
      </c>
      <c r="G103" s="82">
        <v>0</v>
      </c>
      <c r="H103" s="82">
        <v>0.52521015756454914</v>
      </c>
      <c r="I103" s="82">
        <v>1.7181030772913348</v>
      </c>
      <c r="J103" s="82">
        <v>4.3212056512538392E-2</v>
      </c>
      <c r="K103" s="132">
        <v>0.56902188437984169</v>
      </c>
      <c r="L103" s="134">
        <v>0.40881791722089206</v>
      </c>
      <c r="M103" s="82">
        <v>0</v>
      </c>
      <c r="N103" s="42">
        <f t="shared" si="13"/>
        <v>0</v>
      </c>
      <c r="O103" s="43">
        <f t="shared" si="14"/>
        <v>0</v>
      </c>
      <c r="P103" s="43">
        <f t="shared" si="15"/>
        <v>6.0624023566324403E-2</v>
      </c>
      <c r="Q103" s="43">
        <f t="shared" si="16"/>
        <v>0</v>
      </c>
      <c r="R103" s="43">
        <f t="shared" si="17"/>
        <v>7.7883946931470313E-2</v>
      </c>
      <c r="S103" s="43">
        <f t="shared" si="18"/>
        <v>0.25477924782539718</v>
      </c>
      <c r="T103" s="43">
        <f t="shared" si="19"/>
        <v>6.4079596857541882E-3</v>
      </c>
      <c r="U103" s="121">
        <f>Gemeinde_Ackerkulturen!D102+Gemeinde_Ackerkulturen!N102+Gemeinde_Ackerkulturen!W102+Gemeinde_Ackerkulturen!T102+Gemeinde_Ackerkulturen!X102+Gemeinde_Ackerkulturen!H102+Gemeinde_Ackerkulturen!AK102+Gemeinde_Ackerkulturen!Y102+Gemeinde_Ackerkulturen!AE102</f>
        <v>3.7614985700704819</v>
      </c>
      <c r="V103" s="43">
        <f t="shared" si="20"/>
        <v>0.45676026330621239</v>
      </c>
      <c r="W103" s="43">
        <f t="shared" si="21"/>
        <v>1.1487989615726132E-2</v>
      </c>
      <c r="X103" s="43">
        <f t="shared" si="22"/>
        <v>8.4380832334603348E-2</v>
      </c>
      <c r="Y103" s="42">
        <f t="shared" si="23"/>
        <v>6.0624023566324403E-2</v>
      </c>
      <c r="Z103" s="43">
        <f t="shared" si="24"/>
        <v>0</v>
      </c>
    </row>
    <row r="104" spans="1:26" x14ac:dyDescent="0.25">
      <c r="A104" s="79">
        <v>41122</v>
      </c>
      <c r="B104" s="80" t="s">
        <v>207</v>
      </c>
      <c r="C104" s="82">
        <v>7.9951422876788696</v>
      </c>
      <c r="D104" s="82">
        <v>0</v>
      </c>
      <c r="E104" s="82">
        <v>0</v>
      </c>
      <c r="F104" s="82">
        <v>0</v>
      </c>
      <c r="G104" s="82">
        <v>0.10172241246789475</v>
      </c>
      <c r="H104" s="82">
        <v>0.46381233961243135</v>
      </c>
      <c r="I104" s="82">
        <v>1.071140732373898</v>
      </c>
      <c r="J104" s="82">
        <v>0</v>
      </c>
      <c r="K104" s="132">
        <v>0</v>
      </c>
      <c r="L104" s="134">
        <v>0</v>
      </c>
      <c r="M104" s="82">
        <v>0</v>
      </c>
      <c r="N104" s="42">
        <f t="shared" si="13"/>
        <v>0</v>
      </c>
      <c r="O104" s="43">
        <f t="shared" si="14"/>
        <v>0</v>
      </c>
      <c r="P104" s="43">
        <f t="shared" si="15"/>
        <v>0</v>
      </c>
      <c r="Q104" s="43">
        <f t="shared" si="16"/>
        <v>1.2723027159211015E-2</v>
      </c>
      <c r="R104" s="43">
        <f t="shared" si="17"/>
        <v>5.8011768011583975E-2</v>
      </c>
      <c r="S104" s="43">
        <f t="shared" si="18"/>
        <v>0.133973942405579</v>
      </c>
      <c r="T104" s="43">
        <f t="shared" si="19"/>
        <v>0</v>
      </c>
      <c r="U104" s="121">
        <f>Gemeinde_Ackerkulturen!D103+Gemeinde_Ackerkulturen!N103+Gemeinde_Ackerkulturen!W103+Gemeinde_Ackerkulturen!T103+Gemeinde_Ackerkulturen!X103+Gemeinde_Ackerkulturen!H103+Gemeinde_Ackerkulturen!AK103+Gemeinde_Ackerkulturen!Y103+Gemeinde_Ackerkulturen!AE103</f>
        <v>2.2617956693350947</v>
      </c>
      <c r="V104" s="43">
        <f t="shared" si="20"/>
        <v>0.47357979630794134</v>
      </c>
      <c r="W104" s="43">
        <f t="shared" si="21"/>
        <v>0</v>
      </c>
      <c r="X104" s="43">
        <f t="shared" si="22"/>
        <v>0</v>
      </c>
      <c r="Y104" s="42">
        <f t="shared" si="23"/>
        <v>0</v>
      </c>
      <c r="Z104" s="43">
        <f t="shared" si="24"/>
        <v>0</v>
      </c>
    </row>
    <row r="105" spans="1:26" x14ac:dyDescent="0.25">
      <c r="A105" s="79">
        <v>41123</v>
      </c>
      <c r="B105" s="80" t="s">
        <v>208</v>
      </c>
      <c r="C105" s="82">
        <v>3.5160667511869041</v>
      </c>
      <c r="D105" s="82">
        <v>0</v>
      </c>
      <c r="E105" s="82">
        <v>0</v>
      </c>
      <c r="F105" s="82">
        <v>0</v>
      </c>
      <c r="G105" s="82">
        <v>0</v>
      </c>
      <c r="H105" s="82">
        <v>0.26397235110065376</v>
      </c>
      <c r="I105" s="82">
        <v>0.94005910695744266</v>
      </c>
      <c r="J105" s="82">
        <v>0</v>
      </c>
      <c r="K105" s="132">
        <v>0</v>
      </c>
      <c r="L105" s="134">
        <v>0</v>
      </c>
      <c r="M105" s="82">
        <v>0</v>
      </c>
      <c r="N105" s="42">
        <f t="shared" si="13"/>
        <v>0</v>
      </c>
      <c r="O105" s="43">
        <f t="shared" si="14"/>
        <v>0</v>
      </c>
      <c r="P105" s="43">
        <f t="shared" si="15"/>
        <v>0</v>
      </c>
      <c r="Q105" s="43">
        <f t="shared" si="16"/>
        <v>0</v>
      </c>
      <c r="R105" s="43">
        <f t="shared" si="17"/>
        <v>7.5076035178099423E-2</v>
      </c>
      <c r="S105" s="43">
        <f t="shared" si="18"/>
        <v>0.26736099553289505</v>
      </c>
      <c r="T105" s="43">
        <f t="shared" si="19"/>
        <v>0</v>
      </c>
      <c r="U105" s="121">
        <f>Gemeinde_Ackerkulturen!D104+Gemeinde_Ackerkulturen!N104+Gemeinde_Ackerkulturen!W104+Gemeinde_Ackerkulturen!T104+Gemeinde_Ackerkulturen!X104+Gemeinde_Ackerkulturen!H104+Gemeinde_Ackerkulturen!AK104+Gemeinde_Ackerkulturen!Y104+Gemeinde_Ackerkulturen!AE104</f>
        <v>1.899899150089666</v>
      </c>
      <c r="V105" s="43">
        <f t="shared" si="20"/>
        <v>0.49479421416293407</v>
      </c>
      <c r="W105" s="43">
        <f t="shared" si="21"/>
        <v>0</v>
      </c>
      <c r="X105" s="43">
        <f t="shared" si="22"/>
        <v>0</v>
      </c>
      <c r="Y105" s="42">
        <f t="shared" si="23"/>
        <v>0</v>
      </c>
      <c r="Z105" s="43">
        <f t="shared" si="24"/>
        <v>0</v>
      </c>
    </row>
    <row r="106" spans="1:26" x14ac:dyDescent="0.25">
      <c r="A106" s="79">
        <v>41201</v>
      </c>
      <c r="B106" s="80" t="s">
        <v>209</v>
      </c>
      <c r="C106" s="82">
        <v>17.932999784776442</v>
      </c>
      <c r="D106" s="82">
        <v>0</v>
      </c>
      <c r="E106" s="82">
        <v>0</v>
      </c>
      <c r="F106" s="82">
        <v>0</v>
      </c>
      <c r="G106" s="82">
        <v>2.547625509231334</v>
      </c>
      <c r="H106" s="82">
        <v>0.35545523067431511</v>
      </c>
      <c r="I106" s="82">
        <v>2.8993656287256337</v>
      </c>
      <c r="J106" s="82">
        <v>0</v>
      </c>
      <c r="K106" s="132">
        <v>0</v>
      </c>
      <c r="L106" s="134">
        <v>0</v>
      </c>
      <c r="M106" s="82">
        <v>0</v>
      </c>
      <c r="N106" s="42">
        <f t="shared" si="13"/>
        <v>0</v>
      </c>
      <c r="O106" s="43">
        <f t="shared" si="14"/>
        <v>0</v>
      </c>
      <c r="P106" s="43">
        <f t="shared" si="15"/>
        <v>0</v>
      </c>
      <c r="Q106" s="43">
        <f t="shared" si="16"/>
        <v>0.14206354429302157</v>
      </c>
      <c r="R106" s="43">
        <f t="shared" si="17"/>
        <v>1.9821292306938281E-2</v>
      </c>
      <c r="S106" s="43">
        <f t="shared" si="18"/>
        <v>0.16167767041334286</v>
      </c>
      <c r="T106" s="43">
        <f t="shared" si="19"/>
        <v>0</v>
      </c>
      <c r="U106" s="121">
        <f>Gemeinde_Ackerkulturen!D105+Gemeinde_Ackerkulturen!N105+Gemeinde_Ackerkulturen!W105+Gemeinde_Ackerkulturen!T105+Gemeinde_Ackerkulturen!X105+Gemeinde_Ackerkulturen!H105+Gemeinde_Ackerkulturen!AK105+Gemeinde_Ackerkulturen!Y105+Gemeinde_Ackerkulturen!AE105</f>
        <v>7.1044210748359538</v>
      </c>
      <c r="V106" s="43">
        <f t="shared" si="20"/>
        <v>0.40810723325441156</v>
      </c>
      <c r="W106" s="43">
        <f t="shared" si="21"/>
        <v>0</v>
      </c>
      <c r="X106" s="43">
        <f t="shared" si="22"/>
        <v>0</v>
      </c>
      <c r="Y106" s="42">
        <f t="shared" si="23"/>
        <v>0</v>
      </c>
      <c r="Z106" s="43">
        <f t="shared" si="24"/>
        <v>0</v>
      </c>
    </row>
    <row r="107" spans="1:26" x14ac:dyDescent="0.25">
      <c r="A107" s="79">
        <v>41202</v>
      </c>
      <c r="B107" s="80" t="s">
        <v>210</v>
      </c>
      <c r="C107" s="82">
        <v>3.4432603618447888</v>
      </c>
      <c r="D107" s="82">
        <v>0</v>
      </c>
      <c r="E107" s="82">
        <v>0.23941287492963756</v>
      </c>
      <c r="F107" s="82">
        <v>0</v>
      </c>
      <c r="G107" s="82">
        <v>2.1495341667763582E-2</v>
      </c>
      <c r="H107" s="82">
        <v>0</v>
      </c>
      <c r="I107" s="82">
        <v>0.21298317194329658</v>
      </c>
      <c r="J107" s="82">
        <v>0</v>
      </c>
      <c r="K107" s="132">
        <v>0</v>
      </c>
      <c r="L107" s="134">
        <v>0</v>
      </c>
      <c r="M107" s="82">
        <v>0</v>
      </c>
      <c r="N107" s="42">
        <f t="shared" si="13"/>
        <v>0</v>
      </c>
      <c r="O107" s="43">
        <f t="shared" si="14"/>
        <v>6.9530866031103089E-2</v>
      </c>
      <c r="P107" s="43">
        <f t="shared" si="15"/>
        <v>0</v>
      </c>
      <c r="Q107" s="43">
        <f t="shared" si="16"/>
        <v>6.2427291023229694E-3</v>
      </c>
      <c r="R107" s="43">
        <f t="shared" si="17"/>
        <v>0</v>
      </c>
      <c r="S107" s="43">
        <f t="shared" si="18"/>
        <v>6.185508778348292E-2</v>
      </c>
      <c r="T107" s="43">
        <f t="shared" si="19"/>
        <v>0</v>
      </c>
      <c r="U107" s="121">
        <f>Gemeinde_Ackerkulturen!D106+Gemeinde_Ackerkulturen!N106+Gemeinde_Ackerkulturen!W106+Gemeinde_Ackerkulturen!T106+Gemeinde_Ackerkulturen!X106+Gemeinde_Ackerkulturen!H106+Gemeinde_Ackerkulturen!AK106+Gemeinde_Ackerkulturen!Y106+Gemeinde_Ackerkulturen!AE106</f>
        <v>0.53876223086277275</v>
      </c>
      <c r="V107" s="43">
        <f t="shared" si="20"/>
        <v>0.39531941873918253</v>
      </c>
      <c r="W107" s="43">
        <f t="shared" si="21"/>
        <v>0</v>
      </c>
      <c r="X107" s="43">
        <f t="shared" si="22"/>
        <v>0</v>
      </c>
      <c r="Y107" s="42">
        <f t="shared" si="23"/>
        <v>0</v>
      </c>
      <c r="Z107" s="43">
        <f t="shared" si="24"/>
        <v>0</v>
      </c>
    </row>
    <row r="108" spans="1:26" x14ac:dyDescent="0.25">
      <c r="A108" s="79">
        <v>41203</v>
      </c>
      <c r="B108" s="80" t="s">
        <v>211</v>
      </c>
      <c r="C108" s="82">
        <v>21.033648059211519</v>
      </c>
      <c r="D108" s="82">
        <v>0</v>
      </c>
      <c r="E108" s="82">
        <v>0</v>
      </c>
      <c r="F108" s="82">
        <v>0.11458904267768596</v>
      </c>
      <c r="G108" s="82">
        <v>1.7558582060333787</v>
      </c>
      <c r="H108" s="82">
        <v>0.25861574983819369</v>
      </c>
      <c r="I108" s="82">
        <v>3.4135753412764269</v>
      </c>
      <c r="J108" s="82">
        <v>0</v>
      </c>
      <c r="K108" s="132">
        <v>0</v>
      </c>
      <c r="L108" s="134">
        <v>0.11458904267768596</v>
      </c>
      <c r="M108" s="82">
        <v>0</v>
      </c>
      <c r="N108" s="42">
        <f t="shared" si="13"/>
        <v>0</v>
      </c>
      <c r="O108" s="43">
        <f t="shared" si="14"/>
        <v>0</v>
      </c>
      <c r="P108" s="43">
        <f t="shared" si="15"/>
        <v>5.4478919850283703E-3</v>
      </c>
      <c r="Q108" s="43">
        <f t="shared" si="16"/>
        <v>8.347853881982277E-2</v>
      </c>
      <c r="R108" s="43">
        <f t="shared" si="17"/>
        <v>1.229533503223826E-2</v>
      </c>
      <c r="S108" s="43">
        <f t="shared" si="18"/>
        <v>0.16229116944749292</v>
      </c>
      <c r="T108" s="43">
        <f t="shared" si="19"/>
        <v>0</v>
      </c>
      <c r="U108" s="121">
        <f>Gemeinde_Ackerkulturen!D107+Gemeinde_Ackerkulturen!N107+Gemeinde_Ackerkulturen!W107+Gemeinde_Ackerkulturen!T107+Gemeinde_Ackerkulturen!X107+Gemeinde_Ackerkulturen!H107+Gemeinde_Ackerkulturen!AK107+Gemeinde_Ackerkulturen!Y107+Gemeinde_Ackerkulturen!AE107</f>
        <v>9.4784499599020258</v>
      </c>
      <c r="V108" s="43">
        <f t="shared" si="20"/>
        <v>0.36014067233749592</v>
      </c>
      <c r="W108" s="43">
        <f t="shared" si="21"/>
        <v>0</v>
      </c>
      <c r="X108" s="43">
        <f t="shared" si="22"/>
        <v>0</v>
      </c>
      <c r="Y108" s="42">
        <f t="shared" si="23"/>
        <v>5.4478919850283703E-3</v>
      </c>
      <c r="Z108" s="43">
        <f t="shared" si="24"/>
        <v>0</v>
      </c>
    </row>
    <row r="109" spans="1:26" s="195" customFormat="1" x14ac:dyDescent="0.25">
      <c r="A109" s="187">
        <v>41204</v>
      </c>
      <c r="B109" s="188" t="s">
        <v>212</v>
      </c>
      <c r="C109" s="189">
        <v>35.64163725406533</v>
      </c>
      <c r="D109" s="189">
        <v>0</v>
      </c>
      <c r="E109" s="189">
        <v>0</v>
      </c>
      <c r="F109" s="189">
        <v>1.0796456779172474</v>
      </c>
      <c r="G109" s="189">
        <v>2.9493893845466665</v>
      </c>
      <c r="H109" s="189">
        <v>1.0952381355920533</v>
      </c>
      <c r="I109" s="189">
        <v>2.4053817188138273</v>
      </c>
      <c r="J109" s="189">
        <v>0</v>
      </c>
      <c r="K109" s="190">
        <v>0</v>
      </c>
      <c r="L109" s="191">
        <v>0</v>
      </c>
      <c r="M109" s="189">
        <v>0.66473599297949693</v>
      </c>
      <c r="N109" s="192">
        <f t="shared" si="13"/>
        <v>0</v>
      </c>
      <c r="O109" s="193">
        <f t="shared" si="14"/>
        <v>0</v>
      </c>
      <c r="P109" s="193">
        <f t="shared" si="15"/>
        <v>3.0291697045822488E-2</v>
      </c>
      <c r="Q109" s="193">
        <f t="shared" si="16"/>
        <v>8.2751231755220658E-2</v>
      </c>
      <c r="R109" s="193">
        <f t="shared" si="17"/>
        <v>3.07291757610582E-2</v>
      </c>
      <c r="S109" s="193">
        <f t="shared" si="18"/>
        <v>6.7487969244158855E-2</v>
      </c>
      <c r="T109" s="193">
        <f t="shared" si="19"/>
        <v>0</v>
      </c>
      <c r="U109" s="194">
        <f>Gemeinde_Ackerkulturen!D108+Gemeinde_Ackerkulturen!N108+Gemeinde_Ackerkulturen!W108+Gemeinde_Ackerkulturen!T108+Gemeinde_Ackerkulturen!X108+Gemeinde_Ackerkulturen!H108+Gemeinde_Ackerkulturen!AK108+Gemeinde_Ackerkulturen!Y108+Gemeinde_Ackerkulturen!AE108</f>
        <v>10.729805610481105</v>
      </c>
      <c r="V109" s="193">
        <f t="shared" si="20"/>
        <v>0.22417756724913998</v>
      </c>
      <c r="W109" s="193">
        <f t="shared" si="21"/>
        <v>0</v>
      </c>
      <c r="X109" s="193">
        <f t="shared" si="22"/>
        <v>0</v>
      </c>
      <c r="Y109" s="192">
        <f t="shared" si="23"/>
        <v>0</v>
      </c>
      <c r="Z109" s="193">
        <f t="shared" si="24"/>
        <v>1.8650545939880366E-2</v>
      </c>
    </row>
    <row r="110" spans="1:26" x14ac:dyDescent="0.25">
      <c r="A110" s="79">
        <v>41205</v>
      </c>
      <c r="B110" s="80" t="s">
        <v>213</v>
      </c>
      <c r="C110" s="82">
        <v>11.659514131452784</v>
      </c>
      <c r="D110" s="82">
        <v>0</v>
      </c>
      <c r="E110" s="82">
        <v>0</v>
      </c>
      <c r="F110" s="82">
        <v>5.1873843689325884E-2</v>
      </c>
      <c r="G110" s="82">
        <v>0.99108406733160481</v>
      </c>
      <c r="H110" s="82">
        <v>0.13124316462736738</v>
      </c>
      <c r="I110" s="82">
        <v>1.0019070455831525</v>
      </c>
      <c r="J110" s="82">
        <v>0</v>
      </c>
      <c r="K110" s="132">
        <v>0</v>
      </c>
      <c r="L110" s="134">
        <v>0</v>
      </c>
      <c r="M110" s="82">
        <v>0</v>
      </c>
      <c r="N110" s="42">
        <f t="shared" si="13"/>
        <v>0</v>
      </c>
      <c r="O110" s="43">
        <f t="shared" si="14"/>
        <v>0</v>
      </c>
      <c r="P110" s="43">
        <f t="shared" si="15"/>
        <v>4.4490570622827798E-3</v>
      </c>
      <c r="Q110" s="43">
        <f t="shared" si="16"/>
        <v>8.5002175575914413E-2</v>
      </c>
      <c r="R110" s="43">
        <f t="shared" si="17"/>
        <v>1.1256315070052956E-2</v>
      </c>
      <c r="S110" s="43">
        <f t="shared" si="18"/>
        <v>8.5930428514203794E-2</v>
      </c>
      <c r="T110" s="43">
        <f t="shared" si="19"/>
        <v>0</v>
      </c>
      <c r="U110" s="121">
        <f>Gemeinde_Ackerkulturen!D109+Gemeinde_Ackerkulturen!N109+Gemeinde_Ackerkulturen!W109+Gemeinde_Ackerkulturen!T109+Gemeinde_Ackerkulturen!X109+Gemeinde_Ackerkulturen!H109+Gemeinde_Ackerkulturen!AK109+Gemeinde_Ackerkulturen!Y109+Gemeinde_Ackerkulturen!AE109</f>
        <v>4.6587701904132137</v>
      </c>
      <c r="V110" s="43">
        <f t="shared" si="20"/>
        <v>0.21505826744681894</v>
      </c>
      <c r="W110" s="43">
        <f t="shared" si="21"/>
        <v>0</v>
      </c>
      <c r="X110" s="43">
        <f t="shared" si="22"/>
        <v>0</v>
      </c>
      <c r="Y110" s="42">
        <f t="shared" si="23"/>
        <v>0</v>
      </c>
      <c r="Z110" s="43">
        <f t="shared" si="24"/>
        <v>0</v>
      </c>
    </row>
    <row r="111" spans="1:26" x14ac:dyDescent="0.25">
      <c r="A111" s="79">
        <v>41206</v>
      </c>
      <c r="B111" s="80" t="s">
        <v>214</v>
      </c>
      <c r="C111" s="82">
        <v>7.1233968381566219</v>
      </c>
      <c r="D111" s="82">
        <v>0</v>
      </c>
      <c r="E111" s="82">
        <v>0</v>
      </c>
      <c r="F111" s="82">
        <v>0.1161430276374098</v>
      </c>
      <c r="G111" s="82">
        <v>0.1613252052241641</v>
      </c>
      <c r="H111" s="82">
        <v>0.39227011756024649</v>
      </c>
      <c r="I111" s="82">
        <v>0.64614535510792281</v>
      </c>
      <c r="J111" s="82">
        <v>0.13584344854579553</v>
      </c>
      <c r="K111" s="132">
        <v>0.92791073801686319</v>
      </c>
      <c r="L111" s="134">
        <v>0.1161430276374098</v>
      </c>
      <c r="M111" s="82">
        <v>0</v>
      </c>
      <c r="N111" s="42">
        <f t="shared" si="13"/>
        <v>0</v>
      </c>
      <c r="O111" s="43">
        <f t="shared" si="14"/>
        <v>0</v>
      </c>
      <c r="P111" s="43">
        <f t="shared" si="15"/>
        <v>1.6304444393057997E-2</v>
      </c>
      <c r="Q111" s="43">
        <f t="shared" si="16"/>
        <v>2.2647229810365516E-2</v>
      </c>
      <c r="R111" s="43">
        <f t="shared" si="17"/>
        <v>5.5067845646201194E-2</v>
      </c>
      <c r="S111" s="43">
        <f t="shared" si="18"/>
        <v>9.0707477034949385E-2</v>
      </c>
      <c r="T111" s="43">
        <f t="shared" si="19"/>
        <v>1.9070038021488187E-2</v>
      </c>
      <c r="U111" s="121">
        <f>Gemeinde_Ackerkulturen!D110+Gemeinde_Ackerkulturen!N110+Gemeinde_Ackerkulturen!W110+Gemeinde_Ackerkulturen!T110+Gemeinde_Ackerkulturen!X110+Gemeinde_Ackerkulturen!H110+Gemeinde_Ackerkulturen!AK110+Gemeinde_Ackerkulturen!Y110+Gemeinde_Ackerkulturen!AE110</f>
        <v>2.3615205271642181</v>
      </c>
      <c r="V111" s="43">
        <f t="shared" si="20"/>
        <v>0.27361411754647452</v>
      </c>
      <c r="W111" s="43">
        <f t="shared" si="21"/>
        <v>5.7523721256372159E-2</v>
      </c>
      <c r="X111" s="43">
        <f t="shared" si="22"/>
        <v>0.13026239575008516</v>
      </c>
      <c r="Y111" s="42">
        <f t="shared" si="23"/>
        <v>1.6304444393057997E-2</v>
      </c>
      <c r="Z111" s="43">
        <f t="shared" si="24"/>
        <v>0</v>
      </c>
    </row>
    <row r="112" spans="1:26" x14ac:dyDescent="0.25">
      <c r="A112" s="79">
        <v>41207</v>
      </c>
      <c r="B112" s="80" t="s">
        <v>215</v>
      </c>
      <c r="C112" s="82">
        <v>6.6366358068619729</v>
      </c>
      <c r="D112" s="82">
        <v>0</v>
      </c>
      <c r="E112" s="82">
        <v>0</v>
      </c>
      <c r="F112" s="82">
        <v>0</v>
      </c>
      <c r="G112" s="82">
        <v>5.5452398262158101E-2</v>
      </c>
      <c r="H112" s="82">
        <v>0</v>
      </c>
      <c r="I112" s="82">
        <v>2.765152631419558</v>
      </c>
      <c r="J112" s="82">
        <v>0</v>
      </c>
      <c r="K112" s="132">
        <v>0</v>
      </c>
      <c r="L112" s="134">
        <v>0</v>
      </c>
      <c r="M112" s="82">
        <v>0</v>
      </c>
      <c r="N112" s="42">
        <f t="shared" si="13"/>
        <v>0</v>
      </c>
      <c r="O112" s="43">
        <f t="shared" si="14"/>
        <v>0</v>
      </c>
      <c r="P112" s="43">
        <f t="shared" si="15"/>
        <v>0</v>
      </c>
      <c r="Q112" s="43">
        <f t="shared" si="16"/>
        <v>8.3554981583926751E-3</v>
      </c>
      <c r="R112" s="43">
        <f t="shared" si="17"/>
        <v>0</v>
      </c>
      <c r="S112" s="43">
        <f t="shared" si="18"/>
        <v>0.41664974723496484</v>
      </c>
      <c r="T112" s="43">
        <f t="shared" si="19"/>
        <v>0</v>
      </c>
      <c r="U112" s="121">
        <f>Gemeinde_Ackerkulturen!D111+Gemeinde_Ackerkulturen!N111+Gemeinde_Ackerkulturen!W111+Gemeinde_Ackerkulturen!T111+Gemeinde_Ackerkulturen!X111+Gemeinde_Ackerkulturen!H111+Gemeinde_Ackerkulturen!AK111+Gemeinde_Ackerkulturen!Y111+Gemeinde_Ackerkulturen!AE111</f>
        <v>3.333724405411842</v>
      </c>
      <c r="V112" s="43">
        <f t="shared" si="20"/>
        <v>0.82944847718387094</v>
      </c>
      <c r="W112" s="43">
        <f t="shared" si="21"/>
        <v>0</v>
      </c>
      <c r="X112" s="43">
        <f t="shared" si="22"/>
        <v>0</v>
      </c>
      <c r="Y112" s="42">
        <f t="shared" si="23"/>
        <v>0</v>
      </c>
      <c r="Z112" s="43">
        <f t="shared" si="24"/>
        <v>0</v>
      </c>
    </row>
    <row r="113" spans="1:26" x14ac:dyDescent="0.25">
      <c r="A113" s="79">
        <v>41208</v>
      </c>
      <c r="B113" s="80" t="s">
        <v>216</v>
      </c>
      <c r="C113" s="82">
        <v>13.341722207554254</v>
      </c>
      <c r="D113" s="82">
        <v>0</v>
      </c>
      <c r="E113" s="82">
        <v>0</v>
      </c>
      <c r="F113" s="82">
        <v>0</v>
      </c>
      <c r="G113" s="82">
        <v>0.14157606622612776</v>
      </c>
      <c r="H113" s="82">
        <v>0.45533410698294796</v>
      </c>
      <c r="I113" s="82">
        <v>2.0149159234052085</v>
      </c>
      <c r="J113" s="82">
        <v>0</v>
      </c>
      <c r="K113" s="132">
        <v>0</v>
      </c>
      <c r="L113" s="134">
        <v>0</v>
      </c>
      <c r="M113" s="82">
        <v>0</v>
      </c>
      <c r="N113" s="42">
        <f t="shared" si="13"/>
        <v>0</v>
      </c>
      <c r="O113" s="43">
        <f t="shared" si="14"/>
        <v>0</v>
      </c>
      <c r="P113" s="43">
        <f t="shared" si="15"/>
        <v>0</v>
      </c>
      <c r="Q113" s="43">
        <f t="shared" si="16"/>
        <v>1.0611528558581858E-2</v>
      </c>
      <c r="R113" s="43">
        <f t="shared" si="17"/>
        <v>3.4128585492893264E-2</v>
      </c>
      <c r="S113" s="43">
        <f t="shared" si="18"/>
        <v>0.15102367535911798</v>
      </c>
      <c r="T113" s="43">
        <f t="shared" si="19"/>
        <v>0</v>
      </c>
      <c r="U113" s="121">
        <f>Gemeinde_Ackerkulturen!D112+Gemeinde_Ackerkulturen!N112+Gemeinde_Ackerkulturen!W112+Gemeinde_Ackerkulturen!T112+Gemeinde_Ackerkulturen!X112+Gemeinde_Ackerkulturen!H112+Gemeinde_Ackerkulturen!AK112+Gemeinde_Ackerkulturen!Y112+Gemeinde_Ackerkulturen!AE112</f>
        <v>5.1475133314111226</v>
      </c>
      <c r="V113" s="43">
        <f t="shared" si="20"/>
        <v>0.39143481399257418</v>
      </c>
      <c r="W113" s="43">
        <f t="shared" si="21"/>
        <v>0</v>
      </c>
      <c r="X113" s="43">
        <f t="shared" si="22"/>
        <v>0</v>
      </c>
      <c r="Y113" s="42">
        <f t="shared" si="23"/>
        <v>0</v>
      </c>
      <c r="Z113" s="43">
        <f t="shared" si="24"/>
        <v>0</v>
      </c>
    </row>
    <row r="114" spans="1:26" x14ac:dyDescent="0.25">
      <c r="A114" s="79">
        <v>41209</v>
      </c>
      <c r="B114" s="80" t="s">
        <v>217</v>
      </c>
      <c r="C114" s="82">
        <v>19.358375859933304</v>
      </c>
      <c r="D114" s="82">
        <v>0</v>
      </c>
      <c r="E114" s="82">
        <v>0</v>
      </c>
      <c r="F114" s="82">
        <v>0.30796029767328459</v>
      </c>
      <c r="G114" s="82">
        <v>1.1108442856894143</v>
      </c>
      <c r="H114" s="82">
        <v>1.1368412049591581</v>
      </c>
      <c r="I114" s="82">
        <v>2.8799690982316255</v>
      </c>
      <c r="J114" s="82">
        <v>0</v>
      </c>
      <c r="K114" s="132">
        <v>0</v>
      </c>
      <c r="L114" s="134">
        <v>0.20597472707511694</v>
      </c>
      <c r="M114" s="82">
        <v>0</v>
      </c>
      <c r="N114" s="42">
        <f t="shared" si="13"/>
        <v>0</v>
      </c>
      <c r="O114" s="43">
        <f t="shared" si="14"/>
        <v>0</v>
      </c>
      <c r="P114" s="43">
        <f t="shared" si="15"/>
        <v>1.5908374747009672E-2</v>
      </c>
      <c r="Q114" s="43">
        <f t="shared" si="16"/>
        <v>5.7383134500894099E-2</v>
      </c>
      <c r="R114" s="43">
        <f t="shared" si="17"/>
        <v>5.872606323922646E-2</v>
      </c>
      <c r="S114" s="43">
        <f t="shared" si="18"/>
        <v>0.14877121505799443</v>
      </c>
      <c r="T114" s="43">
        <f t="shared" si="19"/>
        <v>0</v>
      </c>
      <c r="U114" s="121">
        <f>Gemeinde_Ackerkulturen!D113+Gemeinde_Ackerkulturen!N113+Gemeinde_Ackerkulturen!W113+Gemeinde_Ackerkulturen!T113+Gemeinde_Ackerkulturen!X113+Gemeinde_Ackerkulturen!H113+Gemeinde_Ackerkulturen!AK113+Gemeinde_Ackerkulturen!Y113+Gemeinde_Ackerkulturen!AE113</f>
        <v>5.3330381032853378</v>
      </c>
      <c r="V114" s="43">
        <f t="shared" si="20"/>
        <v>0.54002409929482109</v>
      </c>
      <c r="W114" s="43">
        <f t="shared" si="21"/>
        <v>0</v>
      </c>
      <c r="X114" s="43">
        <f t="shared" si="22"/>
        <v>0</v>
      </c>
      <c r="Y114" s="42">
        <f t="shared" si="23"/>
        <v>1.0640083060967418E-2</v>
      </c>
      <c r="Z114" s="43">
        <f t="shared" si="24"/>
        <v>0</v>
      </c>
    </row>
    <row r="115" spans="1:26" x14ac:dyDescent="0.25">
      <c r="A115" s="79">
        <v>41210</v>
      </c>
      <c r="B115" s="80" t="s">
        <v>218</v>
      </c>
      <c r="C115" s="82">
        <v>0.31829331498839281</v>
      </c>
      <c r="D115" s="82">
        <v>0</v>
      </c>
      <c r="E115" s="82">
        <v>0</v>
      </c>
      <c r="F115" s="82">
        <v>0</v>
      </c>
      <c r="G115" s="82">
        <v>0</v>
      </c>
      <c r="H115" s="82">
        <v>0</v>
      </c>
      <c r="I115" s="82">
        <v>0</v>
      </c>
      <c r="J115" s="82">
        <v>0</v>
      </c>
      <c r="K115" s="132">
        <v>0</v>
      </c>
      <c r="L115" s="134">
        <v>0</v>
      </c>
      <c r="M115" s="82">
        <v>0</v>
      </c>
      <c r="N115" s="42">
        <f t="shared" si="13"/>
        <v>0</v>
      </c>
      <c r="O115" s="43">
        <f t="shared" si="14"/>
        <v>0</v>
      </c>
      <c r="P115" s="43">
        <f t="shared" si="15"/>
        <v>0</v>
      </c>
      <c r="Q115" s="43">
        <f t="shared" si="16"/>
        <v>0</v>
      </c>
      <c r="R115" s="43">
        <f t="shared" si="17"/>
        <v>0</v>
      </c>
      <c r="S115" s="43">
        <f t="shared" si="18"/>
        <v>0</v>
      </c>
      <c r="T115" s="43">
        <f t="shared" si="19"/>
        <v>0</v>
      </c>
      <c r="U115" s="121">
        <f>Gemeinde_Ackerkulturen!D114+Gemeinde_Ackerkulturen!N114+Gemeinde_Ackerkulturen!W114+Gemeinde_Ackerkulturen!T114+Gemeinde_Ackerkulturen!X114+Gemeinde_Ackerkulturen!H114+Gemeinde_Ackerkulturen!AK114+Gemeinde_Ackerkulturen!Y114+Gemeinde_Ackerkulturen!AE114</f>
        <v>0.31829331498839281</v>
      </c>
      <c r="V115" s="43">
        <f t="shared" si="20"/>
        <v>0</v>
      </c>
      <c r="W115" s="43">
        <f t="shared" si="21"/>
        <v>0</v>
      </c>
      <c r="X115" s="43">
        <f t="shared" si="22"/>
        <v>0</v>
      </c>
      <c r="Y115" s="42">
        <f t="shared" si="23"/>
        <v>0</v>
      </c>
      <c r="Z115" s="43">
        <f t="shared" si="24"/>
        <v>0</v>
      </c>
    </row>
    <row r="116" spans="1:26" x14ac:dyDescent="0.25">
      <c r="A116" s="79">
        <v>41211</v>
      </c>
      <c r="B116" s="80" t="s">
        <v>219</v>
      </c>
      <c r="C116" s="82">
        <v>11.932833573836687</v>
      </c>
      <c r="D116" s="82">
        <v>0</v>
      </c>
      <c r="E116" s="82">
        <v>0</v>
      </c>
      <c r="F116" s="82">
        <v>0</v>
      </c>
      <c r="G116" s="82">
        <v>0.29598784525827027</v>
      </c>
      <c r="H116" s="82">
        <v>7.5303375794479335E-2</v>
      </c>
      <c r="I116" s="82">
        <v>2.7914258388739714</v>
      </c>
      <c r="J116" s="82">
        <v>0.16588622920989055</v>
      </c>
      <c r="K116" s="132">
        <v>0</v>
      </c>
      <c r="L116" s="134">
        <v>0</v>
      </c>
      <c r="M116" s="82">
        <v>0</v>
      </c>
      <c r="N116" s="42">
        <f t="shared" si="13"/>
        <v>0</v>
      </c>
      <c r="O116" s="43">
        <f t="shared" si="14"/>
        <v>0</v>
      </c>
      <c r="P116" s="43">
        <f t="shared" si="15"/>
        <v>0</v>
      </c>
      <c r="Q116" s="43">
        <f t="shared" si="16"/>
        <v>2.4804489514312668E-2</v>
      </c>
      <c r="R116" s="43">
        <f t="shared" si="17"/>
        <v>6.3106030372857636E-3</v>
      </c>
      <c r="S116" s="43">
        <f t="shared" si="18"/>
        <v>0.23392816313086837</v>
      </c>
      <c r="T116" s="43">
        <f t="shared" si="19"/>
        <v>1.3901662851780997E-2</v>
      </c>
      <c r="U116" s="121">
        <f>Gemeinde_Ackerkulturen!D115+Gemeinde_Ackerkulturen!N115+Gemeinde_Ackerkulturen!W115+Gemeinde_Ackerkulturen!T115+Gemeinde_Ackerkulturen!X115+Gemeinde_Ackerkulturen!H115+Gemeinde_Ackerkulturen!AK115+Gemeinde_Ackerkulturen!Y115+Gemeinde_Ackerkulturen!AE115</f>
        <v>4.6084255920407999</v>
      </c>
      <c r="V116" s="43">
        <f t="shared" si="20"/>
        <v>0.60572223270676995</v>
      </c>
      <c r="W116" s="43">
        <f t="shared" si="21"/>
        <v>3.5996291118683188E-2</v>
      </c>
      <c r="X116" s="43">
        <f t="shared" si="22"/>
        <v>0</v>
      </c>
      <c r="Y116" s="42">
        <f t="shared" si="23"/>
        <v>0</v>
      </c>
      <c r="Z116" s="43">
        <f t="shared" si="24"/>
        <v>0</v>
      </c>
    </row>
    <row r="117" spans="1:26" x14ac:dyDescent="0.25">
      <c r="A117" s="79">
        <v>41212</v>
      </c>
      <c r="B117" s="80" t="s">
        <v>220</v>
      </c>
      <c r="C117" s="82">
        <v>28.813689763514098</v>
      </c>
      <c r="D117" s="82">
        <v>0</v>
      </c>
      <c r="E117" s="82">
        <v>0</v>
      </c>
      <c r="F117" s="82">
        <v>0.9485590722801126</v>
      </c>
      <c r="G117" s="82">
        <v>1.9287049028894978</v>
      </c>
      <c r="H117" s="82">
        <v>1.6455369244808415</v>
      </c>
      <c r="I117" s="82">
        <v>2.8160488630479534</v>
      </c>
      <c r="J117" s="82">
        <v>0</v>
      </c>
      <c r="K117" s="132">
        <v>0</v>
      </c>
      <c r="L117" s="134">
        <v>0.74127974591365775</v>
      </c>
      <c r="M117" s="82">
        <v>0.13084790206587749</v>
      </c>
      <c r="N117" s="42">
        <f t="shared" si="13"/>
        <v>0</v>
      </c>
      <c r="O117" s="43">
        <f t="shared" si="14"/>
        <v>0</v>
      </c>
      <c r="P117" s="43">
        <f t="shared" si="15"/>
        <v>3.2920430533726515E-2</v>
      </c>
      <c r="Q117" s="43">
        <f t="shared" si="16"/>
        <v>6.6937102423159922E-2</v>
      </c>
      <c r="R117" s="43">
        <f t="shared" si="17"/>
        <v>5.7109552368559718E-2</v>
      </c>
      <c r="S117" s="43">
        <f t="shared" si="18"/>
        <v>9.7733018095233007E-2</v>
      </c>
      <c r="T117" s="43">
        <f t="shared" si="19"/>
        <v>0</v>
      </c>
      <c r="U117" s="121">
        <f>Gemeinde_Ackerkulturen!D116+Gemeinde_Ackerkulturen!N116+Gemeinde_Ackerkulturen!W116+Gemeinde_Ackerkulturen!T116+Gemeinde_Ackerkulturen!X116+Gemeinde_Ackerkulturen!H116+Gemeinde_Ackerkulturen!AK116+Gemeinde_Ackerkulturen!Y116+Gemeinde_Ackerkulturen!AE116</f>
        <v>11.123504664717975</v>
      </c>
      <c r="V117" s="43">
        <f t="shared" si="20"/>
        <v>0.25316201574311575</v>
      </c>
      <c r="W117" s="43">
        <f t="shared" si="21"/>
        <v>0</v>
      </c>
      <c r="X117" s="43">
        <f t="shared" si="22"/>
        <v>0</v>
      </c>
      <c r="Y117" s="42">
        <f t="shared" si="23"/>
        <v>2.5726651185517996E-2</v>
      </c>
      <c r="Z117" s="43">
        <f t="shared" si="24"/>
        <v>4.5411713369513064E-3</v>
      </c>
    </row>
    <row r="118" spans="1:26" x14ac:dyDescent="0.25">
      <c r="A118" s="79">
        <v>41213</v>
      </c>
      <c r="B118" s="80" t="s">
        <v>221</v>
      </c>
      <c r="C118" s="82">
        <v>12.84025874362804</v>
      </c>
      <c r="D118" s="82">
        <v>0</v>
      </c>
      <c r="E118" s="82">
        <v>0</v>
      </c>
      <c r="F118" s="82">
        <v>4.2137183662401802E-2</v>
      </c>
      <c r="G118" s="82">
        <v>0.90106451449918867</v>
      </c>
      <c r="H118" s="82">
        <v>0.70830173113092054</v>
      </c>
      <c r="I118" s="82">
        <v>1.8256376948915478</v>
      </c>
      <c r="J118" s="82">
        <v>0</v>
      </c>
      <c r="K118" s="132">
        <v>0</v>
      </c>
      <c r="L118" s="134">
        <v>0</v>
      </c>
      <c r="M118" s="82">
        <v>0</v>
      </c>
      <c r="N118" s="42">
        <f t="shared" si="13"/>
        <v>0</v>
      </c>
      <c r="O118" s="43">
        <f t="shared" si="14"/>
        <v>0</v>
      </c>
      <c r="P118" s="43">
        <f t="shared" si="15"/>
        <v>3.2816459935678726E-3</v>
      </c>
      <c r="Q118" s="43">
        <f t="shared" si="16"/>
        <v>7.017494993598479E-2</v>
      </c>
      <c r="R118" s="43">
        <f t="shared" si="17"/>
        <v>5.5162574623538199E-2</v>
      </c>
      <c r="S118" s="43">
        <f t="shared" si="18"/>
        <v>0.14218075596003998</v>
      </c>
      <c r="T118" s="43">
        <f t="shared" si="19"/>
        <v>0</v>
      </c>
      <c r="U118" s="121">
        <f>Gemeinde_Ackerkulturen!D117+Gemeinde_Ackerkulturen!N117+Gemeinde_Ackerkulturen!W117+Gemeinde_Ackerkulturen!T117+Gemeinde_Ackerkulturen!X117+Gemeinde_Ackerkulturen!H117+Gemeinde_Ackerkulturen!AK117+Gemeinde_Ackerkulturen!Y117+Gemeinde_Ackerkulturen!AE117</f>
        <v>3.4225721055841705</v>
      </c>
      <c r="V118" s="43">
        <f t="shared" si="20"/>
        <v>0.53341102497530724</v>
      </c>
      <c r="W118" s="43">
        <f t="shared" si="21"/>
        <v>0</v>
      </c>
      <c r="X118" s="43">
        <f t="shared" si="22"/>
        <v>0</v>
      </c>
      <c r="Y118" s="42">
        <f t="shared" si="23"/>
        <v>0</v>
      </c>
      <c r="Z118" s="43">
        <f t="shared" si="24"/>
        <v>0</v>
      </c>
    </row>
    <row r="119" spans="1:26" x14ac:dyDescent="0.25">
      <c r="A119" s="79">
        <v>41214</v>
      </c>
      <c r="B119" s="80" t="s">
        <v>222</v>
      </c>
      <c r="C119" s="82">
        <v>28.533990026067052</v>
      </c>
      <c r="D119" s="82">
        <v>0</v>
      </c>
      <c r="E119" s="82">
        <v>0</v>
      </c>
      <c r="F119" s="82">
        <v>5.071709174539496E-2</v>
      </c>
      <c r="G119" s="82">
        <v>1.8928374903945557</v>
      </c>
      <c r="H119" s="82">
        <v>0.18027300332596918</v>
      </c>
      <c r="I119" s="82">
        <v>7.6845347812273097</v>
      </c>
      <c r="J119" s="82">
        <v>0</v>
      </c>
      <c r="K119" s="132">
        <v>0.17334898640150273</v>
      </c>
      <c r="L119" s="134">
        <v>0</v>
      </c>
      <c r="M119" s="82">
        <v>0</v>
      </c>
      <c r="N119" s="42">
        <f t="shared" si="13"/>
        <v>0</v>
      </c>
      <c r="O119" s="43">
        <f t="shared" si="14"/>
        <v>0</v>
      </c>
      <c r="P119" s="43">
        <f t="shared" si="15"/>
        <v>1.7774272612790104E-3</v>
      </c>
      <c r="Q119" s="43">
        <f t="shared" si="16"/>
        <v>6.6336235789855036E-2</v>
      </c>
      <c r="R119" s="43">
        <f t="shared" si="17"/>
        <v>6.3178336840127121E-3</v>
      </c>
      <c r="S119" s="43">
        <f t="shared" si="18"/>
        <v>0.26931160956484357</v>
      </c>
      <c r="T119" s="43">
        <f t="shared" si="19"/>
        <v>0</v>
      </c>
      <c r="U119" s="121">
        <f>Gemeinde_Ackerkulturen!D118+Gemeinde_Ackerkulturen!N118+Gemeinde_Ackerkulturen!W118+Gemeinde_Ackerkulturen!T118+Gemeinde_Ackerkulturen!X118+Gemeinde_Ackerkulturen!H118+Gemeinde_Ackerkulturen!AK118+Gemeinde_Ackerkulturen!Y118+Gemeinde_Ackerkulturen!AE118</f>
        <v>12.245434755467567</v>
      </c>
      <c r="V119" s="43">
        <f t="shared" si="20"/>
        <v>0.62754283001640077</v>
      </c>
      <c r="W119" s="43">
        <f t="shared" si="21"/>
        <v>0</v>
      </c>
      <c r="X119" s="43">
        <f t="shared" si="22"/>
        <v>6.075175124233969E-3</v>
      </c>
      <c r="Y119" s="42">
        <f t="shared" si="23"/>
        <v>0</v>
      </c>
      <c r="Z119" s="43">
        <f t="shared" si="24"/>
        <v>0</v>
      </c>
    </row>
    <row r="120" spans="1:26" x14ac:dyDescent="0.25">
      <c r="A120" s="79">
        <v>41215</v>
      </c>
      <c r="B120" s="80" t="s">
        <v>223</v>
      </c>
      <c r="C120" s="82">
        <v>19.746337460343227</v>
      </c>
      <c r="D120" s="82">
        <v>0</v>
      </c>
      <c r="E120" s="82">
        <v>0</v>
      </c>
      <c r="F120" s="82">
        <v>0.30224187532407226</v>
      </c>
      <c r="G120" s="82">
        <v>0.93334114261354761</v>
      </c>
      <c r="H120" s="82">
        <v>0.82972661728307018</v>
      </c>
      <c r="I120" s="82">
        <v>0.72233533572151309</v>
      </c>
      <c r="J120" s="82">
        <v>0</v>
      </c>
      <c r="K120" s="132">
        <v>1.0848826653961248</v>
      </c>
      <c r="L120" s="134">
        <v>0.30224187532407226</v>
      </c>
      <c r="M120" s="82">
        <v>0</v>
      </c>
      <c r="N120" s="42">
        <f t="shared" si="13"/>
        <v>0</v>
      </c>
      <c r="O120" s="43">
        <f t="shared" si="14"/>
        <v>0</v>
      </c>
      <c r="P120" s="43">
        <f t="shared" si="15"/>
        <v>1.5306224555873601E-2</v>
      </c>
      <c r="Q120" s="43">
        <f t="shared" si="16"/>
        <v>4.7266544719393469E-2</v>
      </c>
      <c r="R120" s="43">
        <f t="shared" si="17"/>
        <v>4.2019266557629671E-2</v>
      </c>
      <c r="S120" s="43">
        <f t="shared" si="18"/>
        <v>3.6580724763373797E-2</v>
      </c>
      <c r="T120" s="43">
        <f t="shared" si="19"/>
        <v>0</v>
      </c>
      <c r="U120" s="121">
        <f>Gemeinde_Ackerkulturen!D119+Gemeinde_Ackerkulturen!N119+Gemeinde_Ackerkulturen!W119+Gemeinde_Ackerkulturen!T119+Gemeinde_Ackerkulturen!X119+Gemeinde_Ackerkulturen!H119+Gemeinde_Ackerkulturen!AK119+Gemeinde_Ackerkulturen!Y119+Gemeinde_Ackerkulturen!AE119</f>
        <v>4.6726135195877445</v>
      </c>
      <c r="V120" s="43">
        <f t="shared" si="20"/>
        <v>0.15458914645807115</v>
      </c>
      <c r="W120" s="43">
        <f t="shared" si="21"/>
        <v>0</v>
      </c>
      <c r="X120" s="43">
        <f t="shared" si="22"/>
        <v>5.4940956396339613E-2</v>
      </c>
      <c r="Y120" s="42">
        <f t="shared" si="23"/>
        <v>1.5306224555873601E-2</v>
      </c>
      <c r="Z120" s="43">
        <f t="shared" si="24"/>
        <v>0</v>
      </c>
    </row>
    <row r="121" spans="1:26" x14ac:dyDescent="0.25">
      <c r="A121" s="79">
        <v>41216</v>
      </c>
      <c r="B121" s="80" t="s">
        <v>224</v>
      </c>
      <c r="C121" s="82">
        <v>11.402801754021279</v>
      </c>
      <c r="D121" s="82">
        <v>0</v>
      </c>
      <c r="E121" s="82">
        <v>0</v>
      </c>
      <c r="F121" s="82">
        <v>0.28023326273048793</v>
      </c>
      <c r="G121" s="82">
        <v>1.0242288060523714</v>
      </c>
      <c r="H121" s="82">
        <v>0.43692097440634631</v>
      </c>
      <c r="I121" s="82">
        <v>2.645429486239073</v>
      </c>
      <c r="J121" s="82">
        <v>0</v>
      </c>
      <c r="K121" s="132">
        <v>0</v>
      </c>
      <c r="L121" s="134">
        <v>0.28023326273048793</v>
      </c>
      <c r="M121" s="82">
        <v>0</v>
      </c>
      <c r="N121" s="42">
        <f t="shared" si="13"/>
        <v>0</v>
      </c>
      <c r="O121" s="43">
        <f t="shared" si="14"/>
        <v>0</v>
      </c>
      <c r="P121" s="43">
        <f t="shared" si="15"/>
        <v>2.4575825202929769E-2</v>
      </c>
      <c r="Q121" s="43">
        <f t="shared" si="16"/>
        <v>8.9822556609051793E-2</v>
      </c>
      <c r="R121" s="43">
        <f t="shared" si="17"/>
        <v>3.8316984179108698E-2</v>
      </c>
      <c r="S121" s="43">
        <f t="shared" si="18"/>
        <v>0.23199820038142324</v>
      </c>
      <c r="T121" s="43">
        <f t="shared" si="19"/>
        <v>0</v>
      </c>
      <c r="U121" s="121">
        <f>Gemeinde_Ackerkulturen!D120+Gemeinde_Ackerkulturen!N120+Gemeinde_Ackerkulturen!W120+Gemeinde_Ackerkulturen!T120+Gemeinde_Ackerkulturen!X120+Gemeinde_Ackerkulturen!H120+Gemeinde_Ackerkulturen!AK120+Gemeinde_Ackerkulturen!Y120+Gemeinde_Ackerkulturen!AE120</f>
        <v>4.1679148786475677</v>
      </c>
      <c r="V121" s="43">
        <f t="shared" si="20"/>
        <v>0.6347129351877453</v>
      </c>
      <c r="W121" s="43">
        <f t="shared" si="21"/>
        <v>0</v>
      </c>
      <c r="X121" s="43">
        <f t="shared" si="22"/>
        <v>0</v>
      </c>
      <c r="Y121" s="42">
        <f t="shared" si="23"/>
        <v>2.4575825202929769E-2</v>
      </c>
      <c r="Z121" s="43">
        <f t="shared" si="24"/>
        <v>0</v>
      </c>
    </row>
    <row r="122" spans="1:26" x14ac:dyDescent="0.25">
      <c r="A122" s="79">
        <v>41217</v>
      </c>
      <c r="B122" s="80" t="s">
        <v>225</v>
      </c>
      <c r="C122" s="82">
        <v>0.24232793245468456</v>
      </c>
      <c r="D122" s="82">
        <v>0</v>
      </c>
      <c r="E122" s="82">
        <v>0</v>
      </c>
      <c r="F122" s="82">
        <v>0</v>
      </c>
      <c r="G122" s="82">
        <v>0</v>
      </c>
      <c r="H122" s="82">
        <v>0.24232793245468456</v>
      </c>
      <c r="I122" s="82">
        <v>0</v>
      </c>
      <c r="J122" s="82">
        <v>0</v>
      </c>
      <c r="K122" s="132">
        <v>0</v>
      </c>
      <c r="L122" s="134">
        <v>0</v>
      </c>
      <c r="M122" s="82">
        <v>0</v>
      </c>
      <c r="N122" s="42">
        <f t="shared" si="13"/>
        <v>0</v>
      </c>
      <c r="O122" s="43">
        <f t="shared" si="14"/>
        <v>0</v>
      </c>
      <c r="P122" s="43">
        <f t="shared" si="15"/>
        <v>0</v>
      </c>
      <c r="Q122" s="43">
        <f t="shared" si="16"/>
        <v>0</v>
      </c>
      <c r="R122" s="43">
        <f t="shared" si="17"/>
        <v>1</v>
      </c>
      <c r="S122" s="43">
        <f t="shared" si="18"/>
        <v>0</v>
      </c>
      <c r="T122" s="43">
        <f t="shared" si="19"/>
        <v>0</v>
      </c>
      <c r="U122" s="121">
        <f>Gemeinde_Ackerkulturen!D121+Gemeinde_Ackerkulturen!N121+Gemeinde_Ackerkulturen!W121+Gemeinde_Ackerkulturen!T121+Gemeinde_Ackerkulturen!X121+Gemeinde_Ackerkulturen!H121+Gemeinde_Ackerkulturen!AK121+Gemeinde_Ackerkulturen!Y121+Gemeinde_Ackerkulturen!AE121</f>
        <v>0</v>
      </c>
      <c r="V122" s="43" t="e">
        <f t="shared" si="20"/>
        <v>#DIV/0!</v>
      </c>
      <c r="W122" s="43" t="e">
        <f t="shared" si="21"/>
        <v>#DIV/0!</v>
      </c>
      <c r="X122" s="43">
        <f t="shared" si="22"/>
        <v>0</v>
      </c>
      <c r="Y122" s="42">
        <f t="shared" si="23"/>
        <v>0</v>
      </c>
      <c r="Z122" s="43">
        <f t="shared" si="24"/>
        <v>0</v>
      </c>
    </row>
    <row r="123" spans="1:26" x14ac:dyDescent="0.25">
      <c r="A123" s="79">
        <v>41218</v>
      </c>
      <c r="B123" s="80" t="s">
        <v>226</v>
      </c>
      <c r="C123" s="82">
        <v>26.564257606868587</v>
      </c>
      <c r="D123" s="82">
        <v>0</v>
      </c>
      <c r="E123" s="82">
        <v>0</v>
      </c>
      <c r="F123" s="82">
        <v>6.7988541089466087E-2</v>
      </c>
      <c r="G123" s="82">
        <v>1.2314115453770236</v>
      </c>
      <c r="H123" s="82">
        <v>0.59316160115399408</v>
      </c>
      <c r="I123" s="82">
        <v>4.5394159838992394</v>
      </c>
      <c r="J123" s="82">
        <v>0</v>
      </c>
      <c r="K123" s="132">
        <v>1.4834736610466694</v>
      </c>
      <c r="L123" s="134">
        <v>0</v>
      </c>
      <c r="M123" s="82">
        <v>6.7988541089466087E-2</v>
      </c>
      <c r="N123" s="42">
        <f t="shared" si="13"/>
        <v>0</v>
      </c>
      <c r="O123" s="43">
        <f t="shared" si="14"/>
        <v>0</v>
      </c>
      <c r="P123" s="43">
        <f t="shared" si="15"/>
        <v>2.5593992535250308E-3</v>
      </c>
      <c r="Q123" s="43">
        <f t="shared" si="16"/>
        <v>4.635595557011251E-2</v>
      </c>
      <c r="R123" s="43">
        <f t="shared" si="17"/>
        <v>2.2329312188292559E-2</v>
      </c>
      <c r="S123" s="43">
        <f t="shared" si="18"/>
        <v>0.17088435336982674</v>
      </c>
      <c r="T123" s="43">
        <f t="shared" si="19"/>
        <v>0</v>
      </c>
      <c r="U123" s="121">
        <f>Gemeinde_Ackerkulturen!D122+Gemeinde_Ackerkulturen!N122+Gemeinde_Ackerkulturen!W122+Gemeinde_Ackerkulturen!T122+Gemeinde_Ackerkulturen!X122+Gemeinde_Ackerkulturen!H122+Gemeinde_Ackerkulturen!AK122+Gemeinde_Ackerkulturen!Y122+Gemeinde_Ackerkulturen!AE122</f>
        <v>9.2426626117211796</v>
      </c>
      <c r="V123" s="43">
        <f t="shared" si="20"/>
        <v>0.49113725931557117</v>
      </c>
      <c r="W123" s="43">
        <f t="shared" si="21"/>
        <v>0</v>
      </c>
      <c r="X123" s="43">
        <f t="shared" si="22"/>
        <v>5.5844725006095976E-2</v>
      </c>
      <c r="Y123" s="42">
        <f t="shared" si="23"/>
        <v>0</v>
      </c>
      <c r="Z123" s="43">
        <f t="shared" si="24"/>
        <v>2.5593992535250308E-3</v>
      </c>
    </row>
    <row r="124" spans="1:26" x14ac:dyDescent="0.25">
      <c r="A124" s="79">
        <v>41220</v>
      </c>
      <c r="B124" s="80" t="s">
        <v>227</v>
      </c>
      <c r="C124" s="82">
        <v>7.9885108723829283</v>
      </c>
      <c r="D124" s="82">
        <v>0</v>
      </c>
      <c r="E124" s="82">
        <v>0</v>
      </c>
      <c r="F124" s="82">
        <v>0.13020663315304007</v>
      </c>
      <c r="G124" s="82">
        <v>0.84305655423150516</v>
      </c>
      <c r="H124" s="82">
        <v>0.27512301479260881</v>
      </c>
      <c r="I124" s="82">
        <v>0.88532733166364497</v>
      </c>
      <c r="J124" s="82">
        <v>0</v>
      </c>
      <c r="K124" s="132">
        <v>0</v>
      </c>
      <c r="L124" s="134">
        <v>0.13020663315304007</v>
      </c>
      <c r="M124" s="82">
        <v>0</v>
      </c>
      <c r="N124" s="42">
        <f t="shared" si="13"/>
        <v>0</v>
      </c>
      <c r="O124" s="43">
        <f t="shared" si="14"/>
        <v>0</v>
      </c>
      <c r="P124" s="43">
        <f t="shared" si="15"/>
        <v>1.6299237146084042E-2</v>
      </c>
      <c r="Q124" s="43">
        <f t="shared" si="16"/>
        <v>0.10553363044745111</v>
      </c>
      <c r="R124" s="43">
        <f t="shared" si="17"/>
        <v>3.4439837309821565E-2</v>
      </c>
      <c r="S124" s="43">
        <f t="shared" si="18"/>
        <v>0.11082507688939988</v>
      </c>
      <c r="T124" s="43">
        <f t="shared" si="19"/>
        <v>0</v>
      </c>
      <c r="U124" s="121">
        <f>Gemeinde_Ackerkulturen!D123+Gemeinde_Ackerkulturen!N123+Gemeinde_Ackerkulturen!W123+Gemeinde_Ackerkulturen!T123+Gemeinde_Ackerkulturen!X123+Gemeinde_Ackerkulturen!H123+Gemeinde_Ackerkulturen!AK123+Gemeinde_Ackerkulturen!Y123+Gemeinde_Ackerkulturen!AE123</f>
        <v>2.1995475345802813</v>
      </c>
      <c r="V124" s="43">
        <f t="shared" si="20"/>
        <v>0.40250429588128156</v>
      </c>
      <c r="W124" s="43">
        <f t="shared" si="21"/>
        <v>0</v>
      </c>
      <c r="X124" s="43">
        <f t="shared" si="22"/>
        <v>0</v>
      </c>
      <c r="Y124" s="42">
        <f t="shared" si="23"/>
        <v>1.6299237146084042E-2</v>
      </c>
      <c r="Z124" s="43">
        <f t="shared" si="24"/>
        <v>0</v>
      </c>
    </row>
    <row r="125" spans="1:26" x14ac:dyDescent="0.25">
      <c r="A125" s="79">
        <v>41221</v>
      </c>
      <c r="B125" s="80" t="s">
        <v>228</v>
      </c>
      <c r="C125" s="82">
        <v>16.389725666587232</v>
      </c>
      <c r="D125" s="82">
        <v>0</v>
      </c>
      <c r="E125" s="82">
        <v>0</v>
      </c>
      <c r="F125" s="82">
        <v>0</v>
      </c>
      <c r="G125" s="82">
        <v>1.2468416474538317</v>
      </c>
      <c r="H125" s="82">
        <v>0.46956609982499697</v>
      </c>
      <c r="I125" s="82">
        <v>1.9641945958093834</v>
      </c>
      <c r="J125" s="82">
        <v>0</v>
      </c>
      <c r="K125" s="132">
        <v>0</v>
      </c>
      <c r="L125" s="134">
        <v>0</v>
      </c>
      <c r="M125" s="82">
        <v>0</v>
      </c>
      <c r="N125" s="42">
        <f t="shared" si="13"/>
        <v>0</v>
      </c>
      <c r="O125" s="43">
        <f t="shared" si="14"/>
        <v>0</v>
      </c>
      <c r="P125" s="43">
        <f t="shared" si="15"/>
        <v>0</v>
      </c>
      <c r="Q125" s="43">
        <f t="shared" si="16"/>
        <v>7.6074589216321931E-2</v>
      </c>
      <c r="R125" s="43">
        <f t="shared" si="17"/>
        <v>2.8650028034470018E-2</v>
      </c>
      <c r="S125" s="43">
        <f t="shared" si="18"/>
        <v>0.11984304287738452</v>
      </c>
      <c r="T125" s="43">
        <f t="shared" si="19"/>
        <v>0</v>
      </c>
      <c r="U125" s="121">
        <f>Gemeinde_Ackerkulturen!D124+Gemeinde_Ackerkulturen!N124+Gemeinde_Ackerkulturen!W124+Gemeinde_Ackerkulturen!T124+Gemeinde_Ackerkulturen!X124+Gemeinde_Ackerkulturen!H124+Gemeinde_Ackerkulturen!AK124+Gemeinde_Ackerkulturen!Y124+Gemeinde_Ackerkulturen!AE124</f>
        <v>5.0356157243052424</v>
      </c>
      <c r="V125" s="43">
        <f t="shared" si="20"/>
        <v>0.39006046198657879</v>
      </c>
      <c r="W125" s="43">
        <f t="shared" si="21"/>
        <v>0</v>
      </c>
      <c r="X125" s="43">
        <f t="shared" si="22"/>
        <v>0</v>
      </c>
      <c r="Y125" s="42">
        <f t="shared" si="23"/>
        <v>0</v>
      </c>
      <c r="Z125" s="43">
        <f t="shared" si="24"/>
        <v>0</v>
      </c>
    </row>
    <row r="126" spans="1:26" x14ac:dyDescent="0.25">
      <c r="A126" s="79">
        <v>41222</v>
      </c>
      <c r="B126" s="80" t="s">
        <v>229</v>
      </c>
      <c r="C126" s="82">
        <v>12.863818111084486</v>
      </c>
      <c r="D126" s="82">
        <v>0</v>
      </c>
      <c r="E126" s="82">
        <v>0</v>
      </c>
      <c r="F126" s="82">
        <v>0</v>
      </c>
      <c r="G126" s="82">
        <v>4.3410286817461549E-2</v>
      </c>
      <c r="H126" s="82">
        <v>2.892707190410496E-2</v>
      </c>
      <c r="I126" s="82">
        <v>2.2546219121002373</v>
      </c>
      <c r="J126" s="82">
        <v>0</v>
      </c>
      <c r="K126" s="132">
        <v>0</v>
      </c>
      <c r="L126" s="134">
        <v>0</v>
      </c>
      <c r="M126" s="82">
        <v>0</v>
      </c>
      <c r="N126" s="42">
        <f t="shared" si="13"/>
        <v>0</v>
      </c>
      <c r="O126" s="43">
        <f t="shared" si="14"/>
        <v>0</v>
      </c>
      <c r="P126" s="43">
        <f t="shared" si="15"/>
        <v>0</v>
      </c>
      <c r="Q126" s="43">
        <f t="shared" si="16"/>
        <v>3.3746035930075692E-3</v>
      </c>
      <c r="R126" s="43">
        <f t="shared" si="17"/>
        <v>2.2487158675835988E-3</v>
      </c>
      <c r="S126" s="43">
        <f t="shared" si="18"/>
        <v>0.17526848503536258</v>
      </c>
      <c r="T126" s="43">
        <f t="shared" si="19"/>
        <v>0</v>
      </c>
      <c r="U126" s="121">
        <f>Gemeinde_Ackerkulturen!D125+Gemeinde_Ackerkulturen!N125+Gemeinde_Ackerkulturen!W125+Gemeinde_Ackerkulturen!T125+Gemeinde_Ackerkulturen!X125+Gemeinde_Ackerkulturen!H125+Gemeinde_Ackerkulturen!AK125+Gemeinde_Ackerkulturen!Y125+Gemeinde_Ackerkulturen!AE125</f>
        <v>3.8697502910164694</v>
      </c>
      <c r="V126" s="43">
        <f t="shared" si="20"/>
        <v>0.58262723497541613</v>
      </c>
      <c r="W126" s="43">
        <f t="shared" si="21"/>
        <v>0</v>
      </c>
      <c r="X126" s="43">
        <f t="shared" si="22"/>
        <v>0</v>
      </c>
      <c r="Y126" s="42">
        <f t="shared" si="23"/>
        <v>0</v>
      </c>
      <c r="Z126" s="43">
        <f t="shared" si="24"/>
        <v>0</v>
      </c>
    </row>
    <row r="127" spans="1:26" x14ac:dyDescent="0.25">
      <c r="A127" s="79">
        <v>41223</v>
      </c>
      <c r="B127" s="80" t="s">
        <v>230</v>
      </c>
      <c r="C127" s="82">
        <v>11.577293094237328</v>
      </c>
      <c r="D127" s="82">
        <v>0</v>
      </c>
      <c r="E127" s="82">
        <v>0</v>
      </c>
      <c r="F127" s="82">
        <v>0</v>
      </c>
      <c r="G127" s="82">
        <v>1.0041475589490678</v>
      </c>
      <c r="H127" s="82">
        <v>0.19771065591855871</v>
      </c>
      <c r="I127" s="82">
        <v>2.0053317802460886</v>
      </c>
      <c r="J127" s="82">
        <v>0</v>
      </c>
      <c r="K127" s="132">
        <v>0</v>
      </c>
      <c r="L127" s="134">
        <v>0</v>
      </c>
      <c r="M127" s="82">
        <v>0</v>
      </c>
      <c r="N127" s="42">
        <f t="shared" si="13"/>
        <v>0</v>
      </c>
      <c r="O127" s="43">
        <f t="shared" si="14"/>
        <v>0</v>
      </c>
      <c r="P127" s="43">
        <f t="shared" si="15"/>
        <v>0</v>
      </c>
      <c r="Q127" s="43">
        <f t="shared" si="16"/>
        <v>8.673422628031148E-2</v>
      </c>
      <c r="R127" s="43">
        <f t="shared" si="17"/>
        <v>1.7077451033607367E-2</v>
      </c>
      <c r="S127" s="43">
        <f t="shared" si="18"/>
        <v>0.17321249137626613</v>
      </c>
      <c r="T127" s="43">
        <f t="shared" si="19"/>
        <v>0</v>
      </c>
      <c r="U127" s="121">
        <f>Gemeinde_Ackerkulturen!D126+Gemeinde_Ackerkulturen!N126+Gemeinde_Ackerkulturen!W126+Gemeinde_Ackerkulturen!T126+Gemeinde_Ackerkulturen!X126+Gemeinde_Ackerkulturen!H126+Gemeinde_Ackerkulturen!AK126+Gemeinde_Ackerkulturen!Y126+Gemeinde_Ackerkulturen!AE126</f>
        <v>4.8885592834749048</v>
      </c>
      <c r="V127" s="43">
        <f t="shared" si="20"/>
        <v>0.41020915651464718</v>
      </c>
      <c r="W127" s="43">
        <f t="shared" si="21"/>
        <v>0</v>
      </c>
      <c r="X127" s="43">
        <f t="shared" si="22"/>
        <v>0</v>
      </c>
      <c r="Y127" s="42">
        <f t="shared" si="23"/>
        <v>0</v>
      </c>
      <c r="Z127" s="43">
        <f t="shared" si="24"/>
        <v>0</v>
      </c>
    </row>
    <row r="128" spans="1:26" x14ac:dyDescent="0.25">
      <c r="A128" s="79">
        <v>41224</v>
      </c>
      <c r="B128" s="80" t="s">
        <v>231</v>
      </c>
      <c r="C128" s="82">
        <v>4.8320364786892007</v>
      </c>
      <c r="D128" s="82">
        <v>0</v>
      </c>
      <c r="E128" s="82">
        <v>0</v>
      </c>
      <c r="F128" s="82">
        <v>0</v>
      </c>
      <c r="G128" s="82">
        <v>0</v>
      </c>
      <c r="H128" s="82">
        <v>0.19644856011577816</v>
      </c>
      <c r="I128" s="82">
        <v>0.14051091180697489</v>
      </c>
      <c r="J128" s="82">
        <v>0</v>
      </c>
      <c r="K128" s="132">
        <v>0</v>
      </c>
      <c r="L128" s="134">
        <v>0</v>
      </c>
      <c r="M128" s="82">
        <v>0</v>
      </c>
      <c r="N128" s="42">
        <f t="shared" si="13"/>
        <v>0</v>
      </c>
      <c r="O128" s="43">
        <f t="shared" si="14"/>
        <v>0</v>
      </c>
      <c r="P128" s="43">
        <f t="shared" si="15"/>
        <v>0</v>
      </c>
      <c r="Q128" s="43">
        <f t="shared" si="16"/>
        <v>0</v>
      </c>
      <c r="R128" s="43">
        <f t="shared" si="17"/>
        <v>4.0655438133006247E-2</v>
      </c>
      <c r="S128" s="43">
        <f t="shared" si="18"/>
        <v>2.9079025464040301E-2</v>
      </c>
      <c r="T128" s="43">
        <f t="shared" si="19"/>
        <v>0</v>
      </c>
      <c r="U128" s="121">
        <f>Gemeinde_Ackerkulturen!D127+Gemeinde_Ackerkulturen!N127+Gemeinde_Ackerkulturen!W127+Gemeinde_Ackerkulturen!T127+Gemeinde_Ackerkulturen!X127+Gemeinde_Ackerkulturen!H127+Gemeinde_Ackerkulturen!AK127+Gemeinde_Ackerkulturen!Y127+Gemeinde_Ackerkulturen!AE127</f>
        <v>3.1085574407470333</v>
      </c>
      <c r="V128" s="43">
        <f t="shared" si="20"/>
        <v>4.520132392123595E-2</v>
      </c>
      <c r="W128" s="43">
        <f t="shared" si="21"/>
        <v>0</v>
      </c>
      <c r="X128" s="43">
        <f t="shared" si="22"/>
        <v>0</v>
      </c>
      <c r="Y128" s="42">
        <f t="shared" si="23"/>
        <v>0</v>
      </c>
      <c r="Z128" s="43">
        <f t="shared" si="24"/>
        <v>0</v>
      </c>
    </row>
    <row r="129" spans="1:26" x14ac:dyDescent="0.25">
      <c r="A129" s="79">
        <v>41225</v>
      </c>
      <c r="B129" s="80" t="s">
        <v>232</v>
      </c>
      <c r="C129" s="82">
        <v>1.0265246958705345</v>
      </c>
      <c r="D129" s="82">
        <v>0</v>
      </c>
      <c r="E129" s="82">
        <v>0</v>
      </c>
      <c r="F129" s="82">
        <v>0</v>
      </c>
      <c r="G129" s="82">
        <v>7.6274059628626571E-3</v>
      </c>
      <c r="H129" s="82">
        <v>2.6391081051477853E-2</v>
      </c>
      <c r="I129" s="82">
        <v>0</v>
      </c>
      <c r="J129" s="82">
        <v>0</v>
      </c>
      <c r="K129" s="132">
        <v>0</v>
      </c>
      <c r="L129" s="134">
        <v>0</v>
      </c>
      <c r="M129" s="82">
        <v>0</v>
      </c>
      <c r="N129" s="42">
        <f t="shared" si="13"/>
        <v>0</v>
      </c>
      <c r="O129" s="43">
        <f t="shared" si="14"/>
        <v>0</v>
      </c>
      <c r="P129" s="43">
        <f t="shared" si="15"/>
        <v>0</v>
      </c>
      <c r="Q129" s="43">
        <f t="shared" si="16"/>
        <v>7.4303190108780653E-3</v>
      </c>
      <c r="R129" s="43">
        <f t="shared" si="17"/>
        <v>2.5709153571894485E-2</v>
      </c>
      <c r="S129" s="43">
        <f t="shared" si="18"/>
        <v>0</v>
      </c>
      <c r="T129" s="43">
        <f t="shared" si="19"/>
        <v>0</v>
      </c>
      <c r="U129" s="121">
        <f>Gemeinde_Ackerkulturen!D128+Gemeinde_Ackerkulturen!N128+Gemeinde_Ackerkulturen!W128+Gemeinde_Ackerkulturen!T128+Gemeinde_Ackerkulturen!X128+Gemeinde_Ackerkulturen!H128+Gemeinde_Ackerkulturen!AK128+Gemeinde_Ackerkulturen!Y128+Gemeinde_Ackerkulturen!AE128</f>
        <v>0.12005215934397466</v>
      </c>
      <c r="V129" s="43">
        <f t="shared" si="20"/>
        <v>0</v>
      </c>
      <c r="W129" s="43">
        <f t="shared" si="21"/>
        <v>0</v>
      </c>
      <c r="X129" s="43">
        <f t="shared" si="22"/>
        <v>0</v>
      </c>
      <c r="Y129" s="42">
        <f t="shared" si="23"/>
        <v>0</v>
      </c>
      <c r="Z129" s="43">
        <f t="shared" si="24"/>
        <v>0</v>
      </c>
    </row>
    <row r="130" spans="1:26" x14ac:dyDescent="0.25">
      <c r="A130" s="79">
        <v>41226</v>
      </c>
      <c r="B130" s="80" t="s">
        <v>233</v>
      </c>
      <c r="C130" s="82">
        <v>5.8161496781032316</v>
      </c>
      <c r="D130" s="82">
        <v>0</v>
      </c>
      <c r="E130" s="82">
        <v>0</v>
      </c>
      <c r="F130" s="82">
        <v>0</v>
      </c>
      <c r="G130" s="82">
        <v>0.16834523276263458</v>
      </c>
      <c r="H130" s="82">
        <v>1.1172221301413298E-2</v>
      </c>
      <c r="I130" s="82">
        <v>1.2297228984160895</v>
      </c>
      <c r="J130" s="82">
        <v>0.32533728757863872</v>
      </c>
      <c r="K130" s="132">
        <v>0.247174530695039</v>
      </c>
      <c r="L130" s="134">
        <v>0</v>
      </c>
      <c r="M130" s="82">
        <v>0</v>
      </c>
      <c r="N130" s="42">
        <f t="shared" si="13"/>
        <v>0</v>
      </c>
      <c r="O130" s="43">
        <f t="shared" si="14"/>
        <v>0</v>
      </c>
      <c r="P130" s="43">
        <f t="shared" si="15"/>
        <v>0</v>
      </c>
      <c r="Q130" s="43">
        <f t="shared" si="16"/>
        <v>2.8944446425858746E-2</v>
      </c>
      <c r="R130" s="43">
        <f t="shared" si="17"/>
        <v>1.920896455515016E-3</v>
      </c>
      <c r="S130" s="43">
        <f t="shared" si="18"/>
        <v>0.21143247104622795</v>
      </c>
      <c r="T130" s="43">
        <f t="shared" si="19"/>
        <v>5.59368836059147E-2</v>
      </c>
      <c r="U130" s="121">
        <f>Gemeinde_Ackerkulturen!D129+Gemeinde_Ackerkulturen!N129+Gemeinde_Ackerkulturen!W129+Gemeinde_Ackerkulturen!T129+Gemeinde_Ackerkulturen!X129+Gemeinde_Ackerkulturen!H129+Gemeinde_Ackerkulturen!AK129+Gemeinde_Ackerkulturen!Y129+Gemeinde_Ackerkulturen!AE129</f>
        <v>3.0737448066909883</v>
      </c>
      <c r="V130" s="43">
        <f t="shared" si="20"/>
        <v>0.40007319271892855</v>
      </c>
      <c r="W130" s="43">
        <f t="shared" si="21"/>
        <v>0.10584394868124319</v>
      </c>
      <c r="X130" s="43">
        <f t="shared" si="22"/>
        <v>4.2497965900982072E-2</v>
      </c>
      <c r="Y130" s="42">
        <f t="shared" si="23"/>
        <v>0</v>
      </c>
      <c r="Z130" s="43">
        <f t="shared" si="24"/>
        <v>0</v>
      </c>
    </row>
    <row r="131" spans="1:26" x14ac:dyDescent="0.25">
      <c r="A131" s="79">
        <v>41227</v>
      </c>
      <c r="B131" s="80" t="s">
        <v>234</v>
      </c>
      <c r="C131" s="82">
        <v>9.599873618587992</v>
      </c>
      <c r="D131" s="82">
        <v>0</v>
      </c>
      <c r="E131" s="82">
        <v>0</v>
      </c>
      <c r="F131" s="82">
        <v>0</v>
      </c>
      <c r="G131" s="82">
        <v>1.0152303192511725</v>
      </c>
      <c r="H131" s="82">
        <v>0.18627475388928894</v>
      </c>
      <c r="I131" s="82">
        <v>0.74935260851973406</v>
      </c>
      <c r="J131" s="82">
        <v>0</v>
      </c>
      <c r="K131" s="132">
        <v>0.41282520126730249</v>
      </c>
      <c r="L131" s="134">
        <v>0</v>
      </c>
      <c r="M131" s="82">
        <v>0</v>
      </c>
      <c r="N131" s="42">
        <f t="shared" si="13"/>
        <v>0</v>
      </c>
      <c r="O131" s="43">
        <f t="shared" si="14"/>
        <v>0</v>
      </c>
      <c r="P131" s="43">
        <f t="shared" si="15"/>
        <v>0</v>
      </c>
      <c r="Q131" s="43">
        <f t="shared" si="16"/>
        <v>0.10575455048547804</v>
      </c>
      <c r="R131" s="43">
        <f t="shared" si="17"/>
        <v>1.9403875643592833E-2</v>
      </c>
      <c r="S131" s="43">
        <f t="shared" si="18"/>
        <v>7.805859100777969E-2</v>
      </c>
      <c r="T131" s="43">
        <f t="shared" si="19"/>
        <v>0</v>
      </c>
      <c r="U131" s="121">
        <f>Gemeinde_Ackerkulturen!D130+Gemeinde_Ackerkulturen!N130+Gemeinde_Ackerkulturen!W130+Gemeinde_Ackerkulturen!T130+Gemeinde_Ackerkulturen!X130+Gemeinde_Ackerkulturen!H130+Gemeinde_Ackerkulturen!AK130+Gemeinde_Ackerkulturen!Y130+Gemeinde_Ackerkulturen!AE130</f>
        <v>3.185872522249857</v>
      </c>
      <c r="V131" s="43">
        <f t="shared" si="20"/>
        <v>0.23521110882068272</v>
      </c>
      <c r="W131" s="43">
        <f t="shared" si="21"/>
        <v>0</v>
      </c>
      <c r="X131" s="43">
        <f t="shared" si="22"/>
        <v>4.300319125743067E-2</v>
      </c>
      <c r="Y131" s="42">
        <f t="shared" si="23"/>
        <v>0</v>
      </c>
      <c r="Z131" s="43">
        <f t="shared" si="24"/>
        <v>0</v>
      </c>
    </row>
    <row r="132" spans="1:26" x14ac:dyDescent="0.25">
      <c r="A132" s="79">
        <v>41228</v>
      </c>
      <c r="B132" s="80" t="s">
        <v>235</v>
      </c>
      <c r="C132" s="82">
        <v>6.046234125655273</v>
      </c>
      <c r="D132" s="82">
        <v>0</v>
      </c>
      <c r="E132" s="82">
        <v>0</v>
      </c>
      <c r="F132" s="82">
        <v>0.11944945278806396</v>
      </c>
      <c r="G132" s="82">
        <v>1.1584881009256816</v>
      </c>
      <c r="H132" s="82">
        <v>0.10272894279460974</v>
      </c>
      <c r="I132" s="82">
        <v>0.42013035330333581</v>
      </c>
      <c r="J132" s="82">
        <v>0</v>
      </c>
      <c r="K132" s="132">
        <v>0</v>
      </c>
      <c r="L132" s="134">
        <v>0.10272894279460974</v>
      </c>
      <c r="M132" s="82">
        <v>0</v>
      </c>
      <c r="N132" s="42">
        <f t="shared" ref="N132:N195" si="25">D132/$C132</f>
        <v>0</v>
      </c>
      <c r="O132" s="43">
        <f t="shared" ref="O132:O195" si="26">E132/$C132</f>
        <v>0</v>
      </c>
      <c r="P132" s="43">
        <f t="shared" ref="P132:P195" si="27">F132/$C132</f>
        <v>1.9756008501427058E-2</v>
      </c>
      <c r="Q132" s="43">
        <f t="shared" ref="Q132:Q195" si="28">G132/$C132</f>
        <v>0.19160490263021829</v>
      </c>
      <c r="R132" s="43">
        <f t="shared" ref="R132:R195" si="29">H132/$C132</f>
        <v>1.6990566468260321E-2</v>
      </c>
      <c r="S132" s="43">
        <f t="shared" ref="S132:S195" si="30">I132/$C132</f>
        <v>6.94862859379934E-2</v>
      </c>
      <c r="T132" s="43">
        <f t="shared" ref="T132:T195" si="31">J132/$C132</f>
        <v>0</v>
      </c>
      <c r="U132" s="121">
        <f>Gemeinde_Ackerkulturen!D131+Gemeinde_Ackerkulturen!N131+Gemeinde_Ackerkulturen!W131+Gemeinde_Ackerkulturen!T131+Gemeinde_Ackerkulturen!X131+Gemeinde_Ackerkulturen!H131+Gemeinde_Ackerkulturen!AK131+Gemeinde_Ackerkulturen!Y131+Gemeinde_Ackerkulturen!AE131</f>
        <v>2.9660239416583321</v>
      </c>
      <c r="V132" s="43">
        <f t="shared" ref="V132:V195" si="32">I132/U132</f>
        <v>0.14164766083055855</v>
      </c>
      <c r="W132" s="43">
        <f t="shared" ref="W132:W195" si="33">J132/U132</f>
        <v>0</v>
      </c>
      <c r="X132" s="43">
        <f t="shared" ref="X132:X195" si="34">K132/$C132</f>
        <v>0</v>
      </c>
      <c r="Y132" s="42">
        <f t="shared" ref="Y132:Y195" si="35">L132/$C132</f>
        <v>1.6990566468260321E-2</v>
      </c>
      <c r="Z132" s="43">
        <f t="shared" ref="Z132:Z195" si="36">M132/$C132</f>
        <v>0</v>
      </c>
    </row>
    <row r="133" spans="1:26" x14ac:dyDescent="0.25">
      <c r="A133" s="79">
        <v>41229</v>
      </c>
      <c r="B133" s="80" t="s">
        <v>236</v>
      </c>
      <c r="C133" s="82">
        <v>17.370532175121248</v>
      </c>
      <c r="D133" s="82">
        <v>0</v>
      </c>
      <c r="E133" s="82">
        <v>0</v>
      </c>
      <c r="F133" s="82">
        <v>0</v>
      </c>
      <c r="G133" s="82">
        <v>1.1184022411702594</v>
      </c>
      <c r="H133" s="82">
        <v>0.55273205135304448</v>
      </c>
      <c r="I133" s="82">
        <v>1.7572682090875233</v>
      </c>
      <c r="J133" s="82">
        <v>0</v>
      </c>
      <c r="K133" s="132">
        <v>0</v>
      </c>
      <c r="L133" s="134">
        <v>0</v>
      </c>
      <c r="M133" s="82">
        <v>0</v>
      </c>
      <c r="N133" s="42">
        <f t="shared" si="25"/>
        <v>0</v>
      </c>
      <c r="O133" s="43">
        <f t="shared" si="26"/>
        <v>0</v>
      </c>
      <c r="P133" s="43">
        <f t="shared" si="27"/>
        <v>0</v>
      </c>
      <c r="Q133" s="43">
        <f t="shared" si="28"/>
        <v>6.438503034305873E-2</v>
      </c>
      <c r="R133" s="43">
        <f t="shared" si="29"/>
        <v>3.1820098876687776E-2</v>
      </c>
      <c r="S133" s="43">
        <f t="shared" si="30"/>
        <v>0.10116375200089443</v>
      </c>
      <c r="T133" s="43">
        <f t="shared" si="31"/>
        <v>0</v>
      </c>
      <c r="U133" s="121">
        <f>Gemeinde_Ackerkulturen!D132+Gemeinde_Ackerkulturen!N132+Gemeinde_Ackerkulturen!W132+Gemeinde_Ackerkulturen!T132+Gemeinde_Ackerkulturen!X132+Gemeinde_Ackerkulturen!H132+Gemeinde_Ackerkulturen!AK132+Gemeinde_Ackerkulturen!Y132+Gemeinde_Ackerkulturen!AE132</f>
        <v>6.2505903024001759</v>
      </c>
      <c r="V133" s="43">
        <f t="shared" si="32"/>
        <v>0.2811363605790555</v>
      </c>
      <c r="W133" s="43">
        <f t="shared" si="33"/>
        <v>0</v>
      </c>
      <c r="X133" s="43">
        <f t="shared" si="34"/>
        <v>0</v>
      </c>
      <c r="Y133" s="42">
        <f t="shared" si="35"/>
        <v>0</v>
      </c>
      <c r="Z133" s="43">
        <f t="shared" si="36"/>
        <v>0</v>
      </c>
    </row>
    <row r="134" spans="1:26" x14ac:dyDescent="0.25">
      <c r="A134" s="79">
        <v>41230</v>
      </c>
      <c r="B134" s="80" t="s">
        <v>237</v>
      </c>
      <c r="C134" s="82">
        <v>8.566985246063421</v>
      </c>
      <c r="D134" s="82">
        <v>0</v>
      </c>
      <c r="E134" s="82">
        <v>0</v>
      </c>
      <c r="F134" s="82">
        <v>0</v>
      </c>
      <c r="G134" s="82">
        <v>0.69996408453067716</v>
      </c>
      <c r="H134" s="82">
        <v>0.14307108185116868</v>
      </c>
      <c r="I134" s="82">
        <v>1.7446487368290544</v>
      </c>
      <c r="J134" s="82">
        <v>0</v>
      </c>
      <c r="K134" s="132">
        <v>0</v>
      </c>
      <c r="L134" s="134">
        <v>0</v>
      </c>
      <c r="M134" s="82">
        <v>0</v>
      </c>
      <c r="N134" s="42">
        <f t="shared" si="25"/>
        <v>0</v>
      </c>
      <c r="O134" s="43">
        <f t="shared" si="26"/>
        <v>0</v>
      </c>
      <c r="P134" s="43">
        <f t="shared" si="27"/>
        <v>0</v>
      </c>
      <c r="Q134" s="43">
        <f t="shared" si="28"/>
        <v>8.1704831329354119E-2</v>
      </c>
      <c r="R134" s="43">
        <f t="shared" si="29"/>
        <v>1.6700283441822276E-2</v>
      </c>
      <c r="S134" s="43">
        <f t="shared" si="30"/>
        <v>0.2036479212603676</v>
      </c>
      <c r="T134" s="43">
        <f t="shared" si="31"/>
        <v>0</v>
      </c>
      <c r="U134" s="121">
        <f>Gemeinde_Ackerkulturen!D133+Gemeinde_Ackerkulturen!N133+Gemeinde_Ackerkulturen!W133+Gemeinde_Ackerkulturen!T133+Gemeinde_Ackerkulturen!X133+Gemeinde_Ackerkulturen!H133+Gemeinde_Ackerkulturen!AK133+Gemeinde_Ackerkulturen!Y133+Gemeinde_Ackerkulturen!AE133</f>
        <v>4.7996354484377566</v>
      </c>
      <c r="V134" s="43">
        <f t="shared" si="32"/>
        <v>0.3634960937287276</v>
      </c>
      <c r="W134" s="43">
        <f t="shared" si="33"/>
        <v>0</v>
      </c>
      <c r="X134" s="43">
        <f t="shared" si="34"/>
        <v>0</v>
      </c>
      <c r="Y134" s="42">
        <f t="shared" si="35"/>
        <v>0</v>
      </c>
      <c r="Z134" s="43">
        <f t="shared" si="36"/>
        <v>0</v>
      </c>
    </row>
    <row r="135" spans="1:26" x14ac:dyDescent="0.25">
      <c r="A135" s="79">
        <v>41231</v>
      </c>
      <c r="B135" s="80" t="s">
        <v>238</v>
      </c>
      <c r="C135" s="82">
        <v>34.697113988000758</v>
      </c>
      <c r="D135" s="82">
        <v>0</v>
      </c>
      <c r="E135" s="82">
        <v>0</v>
      </c>
      <c r="F135" s="82">
        <v>0.55992362581394262</v>
      </c>
      <c r="G135" s="82">
        <v>2.1173393817174433</v>
      </c>
      <c r="H135" s="82">
        <v>1.9143900113448427</v>
      </c>
      <c r="I135" s="82">
        <v>5.2389654756582926</v>
      </c>
      <c r="J135" s="82">
        <v>0</v>
      </c>
      <c r="K135" s="132">
        <v>0.73639941500443884</v>
      </c>
      <c r="L135" s="134">
        <v>0.39697483959506852</v>
      </c>
      <c r="M135" s="82">
        <v>3.9921970477554747E-2</v>
      </c>
      <c r="N135" s="42">
        <f t="shared" si="25"/>
        <v>0</v>
      </c>
      <c r="O135" s="43">
        <f t="shared" si="26"/>
        <v>0</v>
      </c>
      <c r="P135" s="43">
        <f t="shared" si="27"/>
        <v>1.6137469704471098E-2</v>
      </c>
      <c r="Q135" s="43">
        <f t="shared" si="28"/>
        <v>6.1023501333559875E-2</v>
      </c>
      <c r="R135" s="43">
        <f t="shared" si="29"/>
        <v>5.5174329830627783E-2</v>
      </c>
      <c r="S135" s="43">
        <f t="shared" si="30"/>
        <v>0.15099139016201968</v>
      </c>
      <c r="T135" s="43">
        <f t="shared" si="31"/>
        <v>0</v>
      </c>
      <c r="U135" s="121">
        <f>Gemeinde_Ackerkulturen!D134+Gemeinde_Ackerkulturen!N134+Gemeinde_Ackerkulturen!W134+Gemeinde_Ackerkulturen!T134+Gemeinde_Ackerkulturen!X134+Gemeinde_Ackerkulturen!H134+Gemeinde_Ackerkulturen!AK134+Gemeinde_Ackerkulturen!Y134+Gemeinde_Ackerkulturen!AE134</f>
        <v>12.127744992445301</v>
      </c>
      <c r="V135" s="185">
        <f t="shared" si="32"/>
        <v>0.43198183000399376</v>
      </c>
      <c r="W135" s="43">
        <f t="shared" si="33"/>
        <v>0</v>
      </c>
      <c r="X135" s="43">
        <f t="shared" si="34"/>
        <v>2.1223650337578698E-2</v>
      </c>
      <c r="Y135" s="42">
        <f t="shared" si="35"/>
        <v>1.1441148671107159E-2</v>
      </c>
      <c r="Z135" s="43">
        <f t="shared" si="36"/>
        <v>1.150584757319035E-3</v>
      </c>
    </row>
    <row r="136" spans="1:26" x14ac:dyDescent="0.25">
      <c r="A136" s="79">
        <v>41232</v>
      </c>
      <c r="B136" s="80" t="s">
        <v>239</v>
      </c>
      <c r="C136" s="82">
        <v>10.091730866894238</v>
      </c>
      <c r="D136" s="82">
        <v>0</v>
      </c>
      <c r="E136" s="82">
        <v>0</v>
      </c>
      <c r="F136" s="82">
        <v>0.13936094484892689</v>
      </c>
      <c r="G136" s="82">
        <v>0.45367875526921347</v>
      </c>
      <c r="H136" s="82">
        <v>0.63703142912435129</v>
      </c>
      <c r="I136" s="82">
        <v>1.5506557633852236</v>
      </c>
      <c r="J136" s="82">
        <v>0</v>
      </c>
      <c r="K136" s="132">
        <v>0</v>
      </c>
      <c r="L136" s="134">
        <v>0.13936094484892689</v>
      </c>
      <c r="M136" s="82">
        <v>0</v>
      </c>
      <c r="N136" s="42">
        <f t="shared" si="25"/>
        <v>0</v>
      </c>
      <c r="O136" s="43">
        <f t="shared" si="26"/>
        <v>0</v>
      </c>
      <c r="P136" s="43">
        <f t="shared" si="27"/>
        <v>1.3809419482845925E-2</v>
      </c>
      <c r="Q136" s="43">
        <f t="shared" si="28"/>
        <v>4.4955494875264596E-2</v>
      </c>
      <c r="R136" s="43">
        <f t="shared" si="29"/>
        <v>6.3124100070298422E-2</v>
      </c>
      <c r="S136" s="43">
        <f t="shared" si="30"/>
        <v>0.15365607583453547</v>
      </c>
      <c r="T136" s="43">
        <f t="shared" si="31"/>
        <v>0</v>
      </c>
      <c r="U136" s="121">
        <f>Gemeinde_Ackerkulturen!D135+Gemeinde_Ackerkulturen!N135+Gemeinde_Ackerkulturen!W135+Gemeinde_Ackerkulturen!T135+Gemeinde_Ackerkulturen!X135+Gemeinde_Ackerkulturen!H135+Gemeinde_Ackerkulturen!AK135+Gemeinde_Ackerkulturen!Y135+Gemeinde_Ackerkulturen!AE135</f>
        <v>2.2504442977008372</v>
      </c>
      <c r="V136" s="43">
        <f t="shared" si="32"/>
        <v>0.68904427670991397</v>
      </c>
      <c r="W136" s="43">
        <f t="shared" si="33"/>
        <v>0</v>
      </c>
      <c r="X136" s="43">
        <f t="shared" si="34"/>
        <v>0</v>
      </c>
      <c r="Y136" s="42">
        <f t="shared" si="35"/>
        <v>1.3809419482845925E-2</v>
      </c>
      <c r="Z136" s="43">
        <f t="shared" si="36"/>
        <v>0</v>
      </c>
    </row>
    <row r="137" spans="1:26" x14ac:dyDescent="0.25">
      <c r="A137" s="79">
        <v>41233</v>
      </c>
      <c r="B137" s="80" t="s">
        <v>240</v>
      </c>
      <c r="C137" s="82">
        <v>23.040545987355724</v>
      </c>
      <c r="D137" s="82">
        <v>0</v>
      </c>
      <c r="E137" s="82">
        <v>0</v>
      </c>
      <c r="F137" s="82">
        <v>0.40530263164532465</v>
      </c>
      <c r="G137" s="82">
        <v>1.4313542089867983</v>
      </c>
      <c r="H137" s="82">
        <v>1.3335125610017358</v>
      </c>
      <c r="I137" s="82">
        <v>3.068410409134414</v>
      </c>
      <c r="J137" s="82">
        <v>0</v>
      </c>
      <c r="K137" s="132">
        <v>0</v>
      </c>
      <c r="L137" s="134">
        <v>0.20383977806369002</v>
      </c>
      <c r="M137" s="82">
        <v>0.20146285358163468</v>
      </c>
      <c r="N137" s="42">
        <f t="shared" si="25"/>
        <v>0</v>
      </c>
      <c r="O137" s="43">
        <f t="shared" si="26"/>
        <v>0</v>
      </c>
      <c r="P137" s="43">
        <f t="shared" si="27"/>
        <v>1.7590843197368158E-2</v>
      </c>
      <c r="Q137" s="43">
        <f t="shared" si="28"/>
        <v>6.2123276495804493E-2</v>
      </c>
      <c r="R137" s="43">
        <f t="shared" si="29"/>
        <v>5.7876777821738501E-2</v>
      </c>
      <c r="S137" s="43">
        <f t="shared" si="30"/>
        <v>0.13317437923642556</v>
      </c>
      <c r="T137" s="43">
        <f t="shared" si="31"/>
        <v>0</v>
      </c>
      <c r="U137" s="121">
        <f>Gemeinde_Ackerkulturen!D136+Gemeinde_Ackerkulturen!N136+Gemeinde_Ackerkulturen!W136+Gemeinde_Ackerkulturen!T136+Gemeinde_Ackerkulturen!X136+Gemeinde_Ackerkulturen!H136+Gemeinde_Ackerkulturen!AK136+Gemeinde_Ackerkulturen!Y136+Gemeinde_Ackerkulturen!AE136</f>
        <v>8.0646150871991544</v>
      </c>
      <c r="V137" s="43">
        <f t="shared" si="32"/>
        <v>0.38047822195567116</v>
      </c>
      <c r="W137" s="43">
        <f t="shared" si="33"/>
        <v>0</v>
      </c>
      <c r="X137" s="43">
        <f t="shared" si="34"/>
        <v>0</v>
      </c>
      <c r="Y137" s="42">
        <f t="shared" si="35"/>
        <v>8.8470029388866903E-3</v>
      </c>
      <c r="Z137" s="43">
        <f t="shared" si="36"/>
        <v>8.7438402584814699E-3</v>
      </c>
    </row>
    <row r="138" spans="1:26" x14ac:dyDescent="0.25">
      <c r="A138" s="79">
        <v>41234</v>
      </c>
      <c r="B138" s="80" t="s">
        <v>241</v>
      </c>
      <c r="C138" s="82">
        <v>12.586159351857649</v>
      </c>
      <c r="D138" s="82">
        <v>0</v>
      </c>
      <c r="E138" s="82">
        <v>0</v>
      </c>
      <c r="F138" s="82">
        <v>0</v>
      </c>
      <c r="G138" s="82">
        <v>0.48910541917082517</v>
      </c>
      <c r="H138" s="82">
        <v>0.51181898626420386</v>
      </c>
      <c r="I138" s="82">
        <v>0.93240346764086168</v>
      </c>
      <c r="J138" s="82">
        <v>0</v>
      </c>
      <c r="K138" s="132">
        <v>0</v>
      </c>
      <c r="L138" s="134">
        <v>0</v>
      </c>
      <c r="M138" s="82">
        <v>0</v>
      </c>
      <c r="N138" s="42">
        <f t="shared" si="25"/>
        <v>0</v>
      </c>
      <c r="O138" s="43">
        <f t="shared" si="26"/>
        <v>0</v>
      </c>
      <c r="P138" s="43">
        <f t="shared" si="27"/>
        <v>0</v>
      </c>
      <c r="Q138" s="43">
        <f t="shared" si="28"/>
        <v>3.886057736100694E-2</v>
      </c>
      <c r="R138" s="43">
        <f t="shared" si="29"/>
        <v>4.0665223755383499E-2</v>
      </c>
      <c r="S138" s="43">
        <f t="shared" si="30"/>
        <v>7.4081651246791502E-2</v>
      </c>
      <c r="T138" s="43">
        <f t="shared" si="31"/>
        <v>0</v>
      </c>
      <c r="U138" s="121">
        <f>Gemeinde_Ackerkulturen!D137+Gemeinde_Ackerkulturen!N137+Gemeinde_Ackerkulturen!W137+Gemeinde_Ackerkulturen!T137+Gemeinde_Ackerkulturen!X137+Gemeinde_Ackerkulturen!H137+Gemeinde_Ackerkulturen!AK137+Gemeinde_Ackerkulturen!Y137+Gemeinde_Ackerkulturen!AE137</f>
        <v>5.2334085522239446</v>
      </c>
      <c r="V138" s="43">
        <f t="shared" si="32"/>
        <v>0.17816370694862632</v>
      </c>
      <c r="W138" s="43">
        <f t="shared" si="33"/>
        <v>0</v>
      </c>
      <c r="X138" s="43">
        <f t="shared" si="34"/>
        <v>0</v>
      </c>
      <c r="Y138" s="42">
        <f t="shared" si="35"/>
        <v>0</v>
      </c>
      <c r="Z138" s="43">
        <f t="shared" si="36"/>
        <v>0</v>
      </c>
    </row>
    <row r="139" spans="1:26" x14ac:dyDescent="0.25">
      <c r="A139" s="79">
        <v>41235</v>
      </c>
      <c r="B139" s="80" t="s">
        <v>242</v>
      </c>
      <c r="C139" s="82">
        <v>18.144449878956337</v>
      </c>
      <c r="D139" s="82">
        <v>0</v>
      </c>
      <c r="E139" s="82">
        <v>0</v>
      </c>
      <c r="F139" s="82">
        <v>1.3722344271692857</v>
      </c>
      <c r="G139" s="82">
        <v>0.32670373248227624</v>
      </c>
      <c r="H139" s="82">
        <v>1.3286585763105929</v>
      </c>
      <c r="I139" s="82">
        <v>5.9462312489133424</v>
      </c>
      <c r="J139" s="82">
        <v>0</v>
      </c>
      <c r="K139" s="132">
        <v>0</v>
      </c>
      <c r="L139" s="134">
        <v>0.8084475155987807</v>
      </c>
      <c r="M139" s="82">
        <v>0</v>
      </c>
      <c r="N139" s="42">
        <f t="shared" si="25"/>
        <v>0</v>
      </c>
      <c r="O139" s="43">
        <f t="shared" si="26"/>
        <v>0</v>
      </c>
      <c r="P139" s="43">
        <f t="shared" si="27"/>
        <v>7.562832912122526E-2</v>
      </c>
      <c r="Q139" s="43">
        <f t="shared" si="28"/>
        <v>1.8005711645255357E-2</v>
      </c>
      <c r="R139" s="43">
        <f t="shared" si="29"/>
        <v>7.322672140374735E-2</v>
      </c>
      <c r="S139" s="43">
        <f t="shared" si="30"/>
        <v>0.32771625971475127</v>
      </c>
      <c r="T139" s="43">
        <f t="shared" si="31"/>
        <v>0</v>
      </c>
      <c r="U139" s="121">
        <f>Gemeinde_Ackerkulturen!D138+Gemeinde_Ackerkulturen!N138+Gemeinde_Ackerkulturen!W138+Gemeinde_Ackerkulturen!T138+Gemeinde_Ackerkulturen!X138+Gemeinde_Ackerkulturen!H138+Gemeinde_Ackerkulturen!AK138+Gemeinde_Ackerkulturen!Y138+Gemeinde_Ackerkulturen!AE138</f>
        <v>8.688638006586384</v>
      </c>
      <c r="V139" s="43">
        <f t="shared" si="32"/>
        <v>0.68436862537095322</v>
      </c>
      <c r="W139" s="43">
        <f t="shared" si="33"/>
        <v>0</v>
      </c>
      <c r="X139" s="43">
        <f t="shared" si="34"/>
        <v>0</v>
      </c>
      <c r="Y139" s="42">
        <f t="shared" si="35"/>
        <v>4.4556187759453983E-2</v>
      </c>
      <c r="Z139" s="43">
        <f t="shared" si="36"/>
        <v>0</v>
      </c>
    </row>
    <row r="140" spans="1:26" x14ac:dyDescent="0.25">
      <c r="A140" s="79">
        <v>41236</v>
      </c>
      <c r="B140" s="80" t="s">
        <v>243</v>
      </c>
      <c r="C140" s="82">
        <v>4.6631813328199341</v>
      </c>
      <c r="D140" s="82">
        <v>0</v>
      </c>
      <c r="E140" s="82">
        <v>0</v>
      </c>
      <c r="F140" s="82">
        <v>1.1597239752744486</v>
      </c>
      <c r="G140" s="82">
        <v>0</v>
      </c>
      <c r="H140" s="82">
        <v>4.6944331151802292E-2</v>
      </c>
      <c r="I140" s="82">
        <v>2.383204020207335</v>
      </c>
      <c r="J140" s="82">
        <v>0</v>
      </c>
      <c r="K140" s="132">
        <v>0</v>
      </c>
      <c r="L140" s="134">
        <v>0</v>
      </c>
      <c r="M140" s="82">
        <v>0</v>
      </c>
      <c r="N140" s="42">
        <f t="shared" si="25"/>
        <v>0</v>
      </c>
      <c r="O140" s="43">
        <f t="shared" si="26"/>
        <v>0</v>
      </c>
      <c r="P140" s="43">
        <f t="shared" si="27"/>
        <v>0.24869802233771093</v>
      </c>
      <c r="Q140" s="43">
        <f t="shared" si="28"/>
        <v>0</v>
      </c>
      <c r="R140" s="43">
        <f t="shared" si="29"/>
        <v>1.0067018158055193E-2</v>
      </c>
      <c r="S140" s="43">
        <f t="shared" si="30"/>
        <v>0.51106827080347661</v>
      </c>
      <c r="T140" s="43">
        <f t="shared" si="31"/>
        <v>0</v>
      </c>
      <c r="U140" s="121">
        <f>Gemeinde_Ackerkulturen!D139+Gemeinde_Ackerkulturen!N139+Gemeinde_Ackerkulturen!W139+Gemeinde_Ackerkulturen!T139+Gemeinde_Ackerkulturen!X139+Gemeinde_Ackerkulturen!H139+Gemeinde_Ackerkulturen!AK139+Gemeinde_Ackerkulturen!Y139+Gemeinde_Ackerkulturen!AE139</f>
        <v>2.6178000174991629</v>
      </c>
      <c r="V140" s="43">
        <f t="shared" si="32"/>
        <v>0.91038429378729158</v>
      </c>
      <c r="W140" s="43">
        <f t="shared" si="33"/>
        <v>0</v>
      </c>
      <c r="X140" s="43">
        <f t="shared" si="34"/>
        <v>0</v>
      </c>
      <c r="Y140" s="42">
        <f t="shared" si="35"/>
        <v>0</v>
      </c>
      <c r="Z140" s="43">
        <f t="shared" si="36"/>
        <v>0</v>
      </c>
    </row>
    <row r="141" spans="1:26" x14ac:dyDescent="0.25">
      <c r="A141" s="79">
        <v>41401</v>
      </c>
      <c r="B141" s="80" t="s">
        <v>244</v>
      </c>
      <c r="C141" s="82">
        <v>18.02568434303754</v>
      </c>
      <c r="D141" s="82">
        <v>0</v>
      </c>
      <c r="E141" s="82">
        <v>0</v>
      </c>
      <c r="F141" s="82">
        <v>0</v>
      </c>
      <c r="G141" s="82">
        <v>0.86643206566628028</v>
      </c>
      <c r="H141" s="82">
        <v>1.166482271563648</v>
      </c>
      <c r="I141" s="82">
        <v>2.5922605734614423</v>
      </c>
      <c r="J141" s="82">
        <v>0</v>
      </c>
      <c r="K141" s="132">
        <v>0</v>
      </c>
      <c r="L141" s="134">
        <v>0</v>
      </c>
      <c r="M141" s="82">
        <v>0</v>
      </c>
      <c r="N141" s="42">
        <f t="shared" si="25"/>
        <v>0</v>
      </c>
      <c r="O141" s="43">
        <f t="shared" si="26"/>
        <v>0</v>
      </c>
      <c r="P141" s="43">
        <f t="shared" si="27"/>
        <v>0</v>
      </c>
      <c r="Q141" s="43">
        <f t="shared" si="28"/>
        <v>4.8066528248118447E-2</v>
      </c>
      <c r="R141" s="43">
        <f t="shared" si="29"/>
        <v>6.4712232243998233E-2</v>
      </c>
      <c r="S141" s="43">
        <f t="shared" si="30"/>
        <v>0.14380927370797486</v>
      </c>
      <c r="T141" s="43">
        <f t="shared" si="31"/>
        <v>0</v>
      </c>
      <c r="U141" s="121">
        <f>Gemeinde_Ackerkulturen!D140+Gemeinde_Ackerkulturen!N140+Gemeinde_Ackerkulturen!W140+Gemeinde_Ackerkulturen!T140+Gemeinde_Ackerkulturen!X140+Gemeinde_Ackerkulturen!H140+Gemeinde_Ackerkulturen!AK140+Gemeinde_Ackerkulturen!Y140+Gemeinde_Ackerkulturen!AE140</f>
        <v>5.3258428777571698</v>
      </c>
      <c r="V141" s="43">
        <f t="shared" si="32"/>
        <v>0.48673245399103859</v>
      </c>
      <c r="W141" s="43">
        <f t="shared" si="33"/>
        <v>0</v>
      </c>
      <c r="X141" s="43">
        <f t="shared" si="34"/>
        <v>0</v>
      </c>
      <c r="Y141" s="42">
        <f t="shared" si="35"/>
        <v>0</v>
      </c>
      <c r="Z141" s="43">
        <f t="shared" si="36"/>
        <v>0</v>
      </c>
    </row>
    <row r="142" spans="1:26" x14ac:dyDescent="0.25">
      <c r="A142" s="79">
        <v>41402</v>
      </c>
      <c r="B142" s="80" t="s">
        <v>245</v>
      </c>
      <c r="C142" s="82">
        <v>30.574605480062708</v>
      </c>
      <c r="D142" s="82">
        <v>0</v>
      </c>
      <c r="E142" s="82">
        <v>0</v>
      </c>
      <c r="F142" s="82">
        <v>0.3102671664800033</v>
      </c>
      <c r="G142" s="82">
        <v>3.065493371115255</v>
      </c>
      <c r="H142" s="82">
        <v>0.25535760381163186</v>
      </c>
      <c r="I142" s="82">
        <v>6.7200778259911313</v>
      </c>
      <c r="J142" s="82">
        <v>0</v>
      </c>
      <c r="K142" s="132">
        <v>0</v>
      </c>
      <c r="L142" s="134">
        <v>0.14277608261982716</v>
      </c>
      <c r="M142" s="82">
        <v>0</v>
      </c>
      <c r="N142" s="42">
        <f t="shared" si="25"/>
        <v>0</v>
      </c>
      <c r="O142" s="43">
        <f t="shared" si="26"/>
        <v>0</v>
      </c>
      <c r="P142" s="43">
        <f t="shared" si="27"/>
        <v>1.0147871464190253E-2</v>
      </c>
      <c r="Q142" s="43">
        <f t="shared" si="28"/>
        <v>0.10026272859397065</v>
      </c>
      <c r="R142" s="43">
        <f t="shared" si="29"/>
        <v>8.3519509018079446E-3</v>
      </c>
      <c r="S142" s="43">
        <f t="shared" si="30"/>
        <v>0.21979278948908121</v>
      </c>
      <c r="T142" s="43">
        <f t="shared" si="31"/>
        <v>0</v>
      </c>
      <c r="U142" s="121">
        <f>Gemeinde_Ackerkulturen!D141+Gemeinde_Ackerkulturen!N141+Gemeinde_Ackerkulturen!W141+Gemeinde_Ackerkulturen!T141+Gemeinde_Ackerkulturen!X141+Gemeinde_Ackerkulturen!H141+Gemeinde_Ackerkulturen!AK141+Gemeinde_Ackerkulturen!Y141+Gemeinde_Ackerkulturen!AE141</f>
        <v>13.194673547115118</v>
      </c>
      <c r="V142" s="185">
        <f t="shared" si="32"/>
        <v>0.50930231824192485</v>
      </c>
      <c r="W142" s="43">
        <f t="shared" si="33"/>
        <v>0</v>
      </c>
      <c r="X142" s="43">
        <f t="shared" si="34"/>
        <v>0</v>
      </c>
      <c r="Y142" s="42">
        <f t="shared" si="35"/>
        <v>4.6697604230062605E-3</v>
      </c>
      <c r="Z142" s="43">
        <f t="shared" si="36"/>
        <v>0</v>
      </c>
    </row>
    <row r="143" spans="1:26" x14ac:dyDescent="0.25">
      <c r="A143" s="79">
        <v>41403</v>
      </c>
      <c r="B143" s="80" t="s">
        <v>246</v>
      </c>
      <c r="C143" s="82">
        <v>11.077198806920514</v>
      </c>
      <c r="D143" s="82">
        <v>0</v>
      </c>
      <c r="E143" s="82">
        <v>0</v>
      </c>
      <c r="F143" s="82">
        <v>0.16049752111488483</v>
      </c>
      <c r="G143" s="82">
        <v>0.67338989511847402</v>
      </c>
      <c r="H143" s="82">
        <v>0.32920542604494013</v>
      </c>
      <c r="I143" s="82">
        <v>0.91931995966127056</v>
      </c>
      <c r="J143" s="82">
        <v>0</v>
      </c>
      <c r="K143" s="132">
        <v>0</v>
      </c>
      <c r="L143" s="134">
        <v>0</v>
      </c>
      <c r="M143" s="82">
        <v>0</v>
      </c>
      <c r="N143" s="42">
        <f t="shared" si="25"/>
        <v>0</v>
      </c>
      <c r="O143" s="43">
        <f t="shared" si="26"/>
        <v>0</v>
      </c>
      <c r="P143" s="43">
        <f t="shared" si="27"/>
        <v>1.4488998880711026E-2</v>
      </c>
      <c r="Q143" s="43">
        <f t="shared" si="28"/>
        <v>6.0790630091225921E-2</v>
      </c>
      <c r="R143" s="43">
        <f t="shared" si="29"/>
        <v>2.9719194516872625E-2</v>
      </c>
      <c r="S143" s="43">
        <f t="shared" si="30"/>
        <v>8.2992097161506448E-2</v>
      </c>
      <c r="T143" s="43">
        <f t="shared" si="31"/>
        <v>0</v>
      </c>
      <c r="U143" s="121">
        <f>Gemeinde_Ackerkulturen!D142+Gemeinde_Ackerkulturen!N142+Gemeinde_Ackerkulturen!W142+Gemeinde_Ackerkulturen!T142+Gemeinde_Ackerkulturen!X142+Gemeinde_Ackerkulturen!H142+Gemeinde_Ackerkulturen!AK142+Gemeinde_Ackerkulturen!Y142+Gemeinde_Ackerkulturen!AE142</f>
        <v>4.0755310803202009</v>
      </c>
      <c r="V143" s="43">
        <f t="shared" si="32"/>
        <v>0.22557059228439075</v>
      </c>
      <c r="W143" s="43">
        <f t="shared" si="33"/>
        <v>0</v>
      </c>
      <c r="X143" s="43">
        <f t="shared" si="34"/>
        <v>0</v>
      </c>
      <c r="Y143" s="42">
        <f t="shared" si="35"/>
        <v>0</v>
      </c>
      <c r="Z143" s="43">
        <f t="shared" si="36"/>
        <v>0</v>
      </c>
    </row>
    <row r="144" spans="1:26" x14ac:dyDescent="0.25">
      <c r="A144" s="79">
        <v>41404</v>
      </c>
      <c r="B144" s="80" t="s">
        <v>247</v>
      </c>
      <c r="C144" s="82">
        <v>21.243274585189084</v>
      </c>
      <c r="D144" s="82">
        <v>0</v>
      </c>
      <c r="E144" s="82">
        <v>0</v>
      </c>
      <c r="F144" s="82">
        <v>1.3946500150363801</v>
      </c>
      <c r="G144" s="82">
        <v>0.77048362180138519</v>
      </c>
      <c r="H144" s="82">
        <v>0.8368415885237489</v>
      </c>
      <c r="I144" s="82">
        <v>4.5839309818426939</v>
      </c>
      <c r="J144" s="82">
        <v>0</v>
      </c>
      <c r="K144" s="132">
        <v>0</v>
      </c>
      <c r="L144" s="134">
        <v>0.40327496510614103</v>
      </c>
      <c r="M144" s="82">
        <v>0</v>
      </c>
      <c r="N144" s="42">
        <f t="shared" si="25"/>
        <v>0</v>
      </c>
      <c r="O144" s="43">
        <f t="shared" si="26"/>
        <v>0</v>
      </c>
      <c r="P144" s="43">
        <f t="shared" si="27"/>
        <v>6.5651366951154366E-2</v>
      </c>
      <c r="Q144" s="43">
        <f t="shared" si="28"/>
        <v>3.6269531738697673E-2</v>
      </c>
      <c r="R144" s="43">
        <f t="shared" si="29"/>
        <v>3.9393248209821617E-2</v>
      </c>
      <c r="S144" s="43">
        <f t="shared" si="30"/>
        <v>0.2157826922332696</v>
      </c>
      <c r="T144" s="43">
        <f t="shared" si="31"/>
        <v>0</v>
      </c>
      <c r="U144" s="121">
        <f>Gemeinde_Ackerkulturen!D143+Gemeinde_Ackerkulturen!N143+Gemeinde_Ackerkulturen!W143+Gemeinde_Ackerkulturen!T143+Gemeinde_Ackerkulturen!X143+Gemeinde_Ackerkulturen!H143+Gemeinde_Ackerkulturen!AK143+Gemeinde_Ackerkulturen!Y143+Gemeinde_Ackerkulturen!AE143</f>
        <v>8.5578660871695647</v>
      </c>
      <c r="V144" s="43">
        <f t="shared" si="32"/>
        <v>0.53563948479109547</v>
      </c>
      <c r="W144" s="43">
        <f t="shared" si="33"/>
        <v>0</v>
      </c>
      <c r="X144" s="43">
        <f t="shared" si="34"/>
        <v>0</v>
      </c>
      <c r="Y144" s="42">
        <f t="shared" si="35"/>
        <v>1.8983653555337758E-2</v>
      </c>
      <c r="Z144" s="43">
        <f t="shared" si="36"/>
        <v>0</v>
      </c>
    </row>
    <row r="145" spans="1:26" x14ac:dyDescent="0.25">
      <c r="A145" s="79">
        <v>41405</v>
      </c>
      <c r="B145" s="80" t="s">
        <v>248</v>
      </c>
      <c r="C145" s="82">
        <v>8.3092871503115102</v>
      </c>
      <c r="D145" s="82">
        <v>0</v>
      </c>
      <c r="E145" s="82">
        <v>0</v>
      </c>
      <c r="F145" s="82">
        <v>0</v>
      </c>
      <c r="G145" s="82">
        <v>1.0474303686683486</v>
      </c>
      <c r="H145" s="82">
        <v>2.744451824499913E-2</v>
      </c>
      <c r="I145" s="82">
        <v>2.2402046303232539</v>
      </c>
      <c r="J145" s="82">
        <v>0</v>
      </c>
      <c r="K145" s="132">
        <v>0</v>
      </c>
      <c r="L145" s="134">
        <v>0</v>
      </c>
      <c r="M145" s="82">
        <v>0</v>
      </c>
      <c r="N145" s="42">
        <f t="shared" si="25"/>
        <v>0</v>
      </c>
      <c r="O145" s="43">
        <f t="shared" si="26"/>
        <v>0</v>
      </c>
      <c r="P145" s="43">
        <f t="shared" si="27"/>
        <v>0</v>
      </c>
      <c r="Q145" s="43">
        <f t="shared" si="28"/>
        <v>0.126055382335545</v>
      </c>
      <c r="R145" s="43">
        <f t="shared" si="29"/>
        <v>3.3028727673673247E-3</v>
      </c>
      <c r="S145" s="43">
        <f t="shared" si="30"/>
        <v>0.26960250498013777</v>
      </c>
      <c r="T145" s="43">
        <f t="shared" si="31"/>
        <v>0</v>
      </c>
      <c r="U145" s="121">
        <f>Gemeinde_Ackerkulturen!D144+Gemeinde_Ackerkulturen!N144+Gemeinde_Ackerkulturen!W144+Gemeinde_Ackerkulturen!T144+Gemeinde_Ackerkulturen!X144+Gemeinde_Ackerkulturen!H144+Gemeinde_Ackerkulturen!AK144+Gemeinde_Ackerkulturen!Y144+Gemeinde_Ackerkulturen!AE144</f>
        <v>3.7669506995099056</v>
      </c>
      <c r="V145" s="43">
        <f t="shared" si="32"/>
        <v>0.59469974762736155</v>
      </c>
      <c r="W145" s="43">
        <f t="shared" si="33"/>
        <v>0</v>
      </c>
      <c r="X145" s="43">
        <f t="shared" si="34"/>
        <v>0</v>
      </c>
      <c r="Y145" s="42">
        <f t="shared" si="35"/>
        <v>0</v>
      </c>
      <c r="Z145" s="43">
        <f t="shared" si="36"/>
        <v>0</v>
      </c>
    </row>
    <row r="146" spans="1:26" x14ac:dyDescent="0.25">
      <c r="A146" s="79">
        <v>41406</v>
      </c>
      <c r="B146" s="80" t="s">
        <v>249</v>
      </c>
      <c r="C146" s="82">
        <v>17.770679472171459</v>
      </c>
      <c r="D146" s="82">
        <v>0</v>
      </c>
      <c r="E146" s="82">
        <v>0</v>
      </c>
      <c r="F146" s="82">
        <v>0</v>
      </c>
      <c r="G146" s="82">
        <v>1.3997275351373699</v>
      </c>
      <c r="H146" s="82">
        <v>0.142457306527349</v>
      </c>
      <c r="I146" s="82">
        <v>3.3640548078770975</v>
      </c>
      <c r="J146" s="82">
        <v>0</v>
      </c>
      <c r="K146" s="132">
        <v>0</v>
      </c>
      <c r="L146" s="134">
        <v>0</v>
      </c>
      <c r="M146" s="82">
        <v>0</v>
      </c>
      <c r="N146" s="42">
        <f t="shared" si="25"/>
        <v>0</v>
      </c>
      <c r="O146" s="43">
        <f t="shared" si="26"/>
        <v>0</v>
      </c>
      <c r="P146" s="43">
        <f t="shared" si="27"/>
        <v>0</v>
      </c>
      <c r="Q146" s="43">
        <f t="shared" si="28"/>
        <v>7.8766123564904547E-2</v>
      </c>
      <c r="R146" s="43">
        <f t="shared" si="29"/>
        <v>8.0164242875706802E-3</v>
      </c>
      <c r="S146" s="43">
        <f t="shared" si="30"/>
        <v>0.1893036680530501</v>
      </c>
      <c r="T146" s="43">
        <f t="shared" si="31"/>
        <v>0</v>
      </c>
      <c r="U146" s="121">
        <f>Gemeinde_Ackerkulturen!D145+Gemeinde_Ackerkulturen!N145+Gemeinde_Ackerkulturen!W145+Gemeinde_Ackerkulturen!T145+Gemeinde_Ackerkulturen!X145+Gemeinde_Ackerkulturen!H145+Gemeinde_Ackerkulturen!AK145+Gemeinde_Ackerkulturen!Y145+Gemeinde_Ackerkulturen!AE145</f>
        <v>8.0815591174567221</v>
      </c>
      <c r="V146" s="43">
        <f t="shared" si="32"/>
        <v>0.41626309465589484</v>
      </c>
      <c r="W146" s="43">
        <f t="shared" si="33"/>
        <v>0</v>
      </c>
      <c r="X146" s="43">
        <f t="shared" si="34"/>
        <v>0</v>
      </c>
      <c r="Y146" s="42">
        <f t="shared" si="35"/>
        <v>0</v>
      </c>
      <c r="Z146" s="43">
        <f t="shared" si="36"/>
        <v>0</v>
      </c>
    </row>
    <row r="147" spans="1:26" x14ac:dyDescent="0.25">
      <c r="A147" s="79">
        <v>41408</v>
      </c>
      <c r="B147" s="80" t="s">
        <v>250</v>
      </c>
      <c r="C147" s="82">
        <v>16.313364138375537</v>
      </c>
      <c r="D147" s="82">
        <v>0</v>
      </c>
      <c r="E147" s="82">
        <v>0</v>
      </c>
      <c r="F147" s="82">
        <v>0</v>
      </c>
      <c r="G147" s="82">
        <v>0.71130969147052037</v>
      </c>
      <c r="H147" s="82">
        <v>9.1261591443963411E-2</v>
      </c>
      <c r="I147" s="82">
        <v>1.6678800195748869</v>
      </c>
      <c r="J147" s="82">
        <v>0.1026969242643288</v>
      </c>
      <c r="K147" s="132">
        <v>0</v>
      </c>
      <c r="L147" s="134">
        <v>0</v>
      </c>
      <c r="M147" s="82">
        <v>0</v>
      </c>
      <c r="N147" s="42">
        <f t="shared" si="25"/>
        <v>0</v>
      </c>
      <c r="O147" s="43">
        <f t="shared" si="26"/>
        <v>0</v>
      </c>
      <c r="P147" s="43">
        <f t="shared" si="27"/>
        <v>0</v>
      </c>
      <c r="Q147" s="43">
        <f t="shared" si="28"/>
        <v>4.3602881995212527E-2</v>
      </c>
      <c r="R147" s="43">
        <f t="shared" si="29"/>
        <v>5.5942839668048456E-3</v>
      </c>
      <c r="S147" s="43">
        <f t="shared" si="30"/>
        <v>0.10224010237418583</v>
      </c>
      <c r="T147" s="43">
        <f t="shared" si="31"/>
        <v>6.2952634044834864E-3</v>
      </c>
      <c r="U147" s="121">
        <f>Gemeinde_Ackerkulturen!D146+Gemeinde_Ackerkulturen!N146+Gemeinde_Ackerkulturen!W146+Gemeinde_Ackerkulturen!T146+Gemeinde_Ackerkulturen!X146+Gemeinde_Ackerkulturen!H146+Gemeinde_Ackerkulturen!AK146+Gemeinde_Ackerkulturen!Y146+Gemeinde_Ackerkulturen!AE146</f>
        <v>6.4280535784773258</v>
      </c>
      <c r="V147" s="43">
        <f t="shared" si="32"/>
        <v>0.25946890442222692</v>
      </c>
      <c r="W147" s="43">
        <f t="shared" si="33"/>
        <v>1.5976364075150663E-2</v>
      </c>
      <c r="X147" s="43">
        <f t="shared" si="34"/>
        <v>0</v>
      </c>
      <c r="Y147" s="42">
        <f t="shared" si="35"/>
        <v>0</v>
      </c>
      <c r="Z147" s="43">
        <f t="shared" si="36"/>
        <v>0</v>
      </c>
    </row>
    <row r="148" spans="1:26" x14ac:dyDescent="0.25">
      <c r="A148" s="79">
        <v>41411</v>
      </c>
      <c r="B148" s="80" t="s">
        <v>251</v>
      </c>
      <c r="C148" s="82">
        <v>4.1578523018866482</v>
      </c>
      <c r="D148" s="82">
        <v>0</v>
      </c>
      <c r="E148" s="82">
        <v>0</v>
      </c>
      <c r="F148" s="82">
        <v>0</v>
      </c>
      <c r="G148" s="82">
        <v>0.4257745808347585</v>
      </c>
      <c r="H148" s="82">
        <v>1.5796295001501964E-2</v>
      </c>
      <c r="I148" s="82">
        <v>0.51368994934891121</v>
      </c>
      <c r="J148" s="82">
        <v>0</v>
      </c>
      <c r="K148" s="132">
        <v>0</v>
      </c>
      <c r="L148" s="134">
        <v>0</v>
      </c>
      <c r="M148" s="82">
        <v>0</v>
      </c>
      <c r="N148" s="42">
        <f t="shared" si="25"/>
        <v>0</v>
      </c>
      <c r="O148" s="43">
        <f t="shared" si="26"/>
        <v>0</v>
      </c>
      <c r="P148" s="43">
        <f t="shared" si="27"/>
        <v>0</v>
      </c>
      <c r="Q148" s="43">
        <f t="shared" si="28"/>
        <v>0.10240252657401057</v>
      </c>
      <c r="R148" s="43">
        <f t="shared" si="29"/>
        <v>3.7991476980397568E-3</v>
      </c>
      <c r="S148" s="43">
        <f t="shared" si="30"/>
        <v>0.12354694492534561</v>
      </c>
      <c r="T148" s="43">
        <f t="shared" si="31"/>
        <v>0</v>
      </c>
      <c r="U148" s="121">
        <f>Gemeinde_Ackerkulturen!D147+Gemeinde_Ackerkulturen!N147+Gemeinde_Ackerkulturen!W147+Gemeinde_Ackerkulturen!T147+Gemeinde_Ackerkulturen!X147+Gemeinde_Ackerkulturen!H147+Gemeinde_Ackerkulturen!AK147+Gemeinde_Ackerkulturen!Y147+Gemeinde_Ackerkulturen!AE147</f>
        <v>1.6775763294840424</v>
      </c>
      <c r="V148" s="43">
        <f t="shared" si="32"/>
        <v>0.30620958362407413</v>
      </c>
      <c r="W148" s="43">
        <f t="shared" si="33"/>
        <v>0</v>
      </c>
      <c r="X148" s="43">
        <f t="shared" si="34"/>
        <v>0</v>
      </c>
      <c r="Y148" s="42">
        <f t="shared" si="35"/>
        <v>0</v>
      </c>
      <c r="Z148" s="43">
        <f t="shared" si="36"/>
        <v>0</v>
      </c>
    </row>
    <row r="149" spans="1:26" x14ac:dyDescent="0.25">
      <c r="A149" s="79">
        <v>41412</v>
      </c>
      <c r="B149" s="80" t="s">
        <v>252</v>
      </c>
      <c r="C149" s="82">
        <v>8.1874033699716886</v>
      </c>
      <c r="D149" s="82">
        <v>0</v>
      </c>
      <c r="E149" s="82">
        <v>0</v>
      </c>
      <c r="F149" s="82">
        <v>0.54782432873323417</v>
      </c>
      <c r="G149" s="82">
        <v>1.2167871124513803</v>
      </c>
      <c r="H149" s="82">
        <v>0.41418094233490088</v>
      </c>
      <c r="I149" s="82">
        <v>1.1096072207166987</v>
      </c>
      <c r="J149" s="82">
        <v>0</v>
      </c>
      <c r="K149" s="132">
        <v>0</v>
      </c>
      <c r="L149" s="134">
        <v>9.3020606781900078E-2</v>
      </c>
      <c r="M149" s="82">
        <v>0.10044380484971947</v>
      </c>
      <c r="N149" s="42">
        <f t="shared" si="25"/>
        <v>0</v>
      </c>
      <c r="O149" s="43">
        <f t="shared" si="26"/>
        <v>0</v>
      </c>
      <c r="P149" s="43">
        <f t="shared" si="27"/>
        <v>6.6910631366038156E-2</v>
      </c>
      <c r="Q149" s="43">
        <f t="shared" si="28"/>
        <v>0.14861697383984976</v>
      </c>
      <c r="R149" s="43">
        <f t="shared" si="29"/>
        <v>5.0587582365119635E-2</v>
      </c>
      <c r="S149" s="43">
        <f t="shared" si="30"/>
        <v>0.13552614554039441</v>
      </c>
      <c r="T149" s="43">
        <f t="shared" si="31"/>
        <v>0</v>
      </c>
      <c r="U149" s="121">
        <f>Gemeinde_Ackerkulturen!D148+Gemeinde_Ackerkulturen!N148+Gemeinde_Ackerkulturen!W148+Gemeinde_Ackerkulturen!T148+Gemeinde_Ackerkulturen!X148+Gemeinde_Ackerkulturen!H148+Gemeinde_Ackerkulturen!AK148+Gemeinde_Ackerkulturen!Y148+Gemeinde_Ackerkulturen!AE148</f>
        <v>3.6621687178375288</v>
      </c>
      <c r="V149" s="43">
        <f t="shared" si="32"/>
        <v>0.30299183522377687</v>
      </c>
      <c r="W149" s="43">
        <f t="shared" si="33"/>
        <v>0</v>
      </c>
      <c r="X149" s="43">
        <f t="shared" si="34"/>
        <v>0</v>
      </c>
      <c r="Y149" s="42">
        <f t="shared" si="35"/>
        <v>1.1361429574004454E-2</v>
      </c>
      <c r="Z149" s="43">
        <f t="shared" si="36"/>
        <v>1.2268090420231342E-2</v>
      </c>
    </row>
    <row r="150" spans="1:26" x14ac:dyDescent="0.25">
      <c r="A150" s="79">
        <v>41413</v>
      </c>
      <c r="B150" s="80" t="s">
        <v>253</v>
      </c>
      <c r="C150" s="82">
        <v>2.3226919751958759</v>
      </c>
      <c r="D150" s="82">
        <v>0</v>
      </c>
      <c r="E150" s="82">
        <v>0</v>
      </c>
      <c r="F150" s="82">
        <v>0</v>
      </c>
      <c r="G150" s="82">
        <v>0.12581852257239054</v>
      </c>
      <c r="H150" s="82">
        <v>0</v>
      </c>
      <c r="I150" s="82">
        <v>0</v>
      </c>
      <c r="J150" s="82">
        <v>0</v>
      </c>
      <c r="K150" s="132">
        <v>0</v>
      </c>
      <c r="L150" s="134">
        <v>0</v>
      </c>
      <c r="M150" s="82">
        <v>0</v>
      </c>
      <c r="N150" s="42">
        <f t="shared" si="25"/>
        <v>0</v>
      </c>
      <c r="O150" s="43">
        <f t="shared" si="26"/>
        <v>0</v>
      </c>
      <c r="P150" s="43">
        <f t="shared" si="27"/>
        <v>0</v>
      </c>
      <c r="Q150" s="43">
        <f t="shared" si="28"/>
        <v>5.4169267348409419E-2</v>
      </c>
      <c r="R150" s="43">
        <f t="shared" si="29"/>
        <v>0</v>
      </c>
      <c r="S150" s="43">
        <f t="shared" si="30"/>
        <v>0</v>
      </c>
      <c r="T150" s="43">
        <f t="shared" si="31"/>
        <v>0</v>
      </c>
      <c r="U150" s="121">
        <f>Gemeinde_Ackerkulturen!D149+Gemeinde_Ackerkulturen!N149+Gemeinde_Ackerkulturen!W149+Gemeinde_Ackerkulturen!T149+Gemeinde_Ackerkulturen!X149+Gemeinde_Ackerkulturen!H149+Gemeinde_Ackerkulturen!AK149+Gemeinde_Ackerkulturen!Y149+Gemeinde_Ackerkulturen!AE149</f>
        <v>0.89806920442742988</v>
      </c>
      <c r="V150" s="43">
        <f t="shared" si="32"/>
        <v>0</v>
      </c>
      <c r="W150" s="43">
        <f t="shared" si="33"/>
        <v>0</v>
      </c>
      <c r="X150" s="43">
        <f t="shared" si="34"/>
        <v>0</v>
      </c>
      <c r="Y150" s="42">
        <f t="shared" si="35"/>
        <v>0</v>
      </c>
      <c r="Z150" s="43">
        <f t="shared" si="36"/>
        <v>0</v>
      </c>
    </row>
    <row r="151" spans="1:26" x14ac:dyDescent="0.25">
      <c r="A151" s="79">
        <v>41414</v>
      </c>
      <c r="B151" s="80" t="s">
        <v>254</v>
      </c>
      <c r="C151" s="82">
        <v>23.398836913471978</v>
      </c>
      <c r="D151" s="82">
        <v>0</v>
      </c>
      <c r="E151" s="82">
        <v>0</v>
      </c>
      <c r="F151" s="82">
        <v>0</v>
      </c>
      <c r="G151" s="82">
        <v>2.6726905907499088</v>
      </c>
      <c r="H151" s="82">
        <v>0.47392234376252085</v>
      </c>
      <c r="I151" s="82">
        <v>4.7995308937043379</v>
      </c>
      <c r="J151" s="82">
        <v>0</v>
      </c>
      <c r="K151" s="132">
        <v>0</v>
      </c>
      <c r="L151" s="134">
        <v>0</v>
      </c>
      <c r="M151" s="82">
        <v>0</v>
      </c>
      <c r="N151" s="42">
        <f t="shared" si="25"/>
        <v>0</v>
      </c>
      <c r="O151" s="43">
        <f t="shared" si="26"/>
        <v>0</v>
      </c>
      <c r="P151" s="43">
        <f t="shared" si="27"/>
        <v>0</v>
      </c>
      <c r="Q151" s="43">
        <f t="shared" si="28"/>
        <v>0.11422322402747702</v>
      </c>
      <c r="R151" s="43">
        <f t="shared" si="29"/>
        <v>2.0254098334676545E-2</v>
      </c>
      <c r="S151" s="43">
        <f t="shared" si="30"/>
        <v>0.20511835316656221</v>
      </c>
      <c r="T151" s="43">
        <f t="shared" si="31"/>
        <v>0</v>
      </c>
      <c r="U151" s="121">
        <f>Gemeinde_Ackerkulturen!D150+Gemeinde_Ackerkulturen!N150+Gemeinde_Ackerkulturen!W150+Gemeinde_Ackerkulturen!T150+Gemeinde_Ackerkulturen!X150+Gemeinde_Ackerkulturen!H150+Gemeinde_Ackerkulturen!AK150+Gemeinde_Ackerkulturen!Y150+Gemeinde_Ackerkulturen!AE150</f>
        <v>10.800655585590313</v>
      </c>
      <c r="V151" s="43">
        <f t="shared" si="32"/>
        <v>0.44437403411952409</v>
      </c>
      <c r="W151" s="43">
        <f t="shared" si="33"/>
        <v>0</v>
      </c>
      <c r="X151" s="43">
        <f t="shared" si="34"/>
        <v>0</v>
      </c>
      <c r="Y151" s="42">
        <f t="shared" si="35"/>
        <v>0</v>
      </c>
      <c r="Z151" s="43">
        <f t="shared" si="36"/>
        <v>0</v>
      </c>
    </row>
    <row r="152" spans="1:26" x14ac:dyDescent="0.25">
      <c r="A152" s="79">
        <v>41415</v>
      </c>
      <c r="B152" s="80" t="s">
        <v>255</v>
      </c>
      <c r="C152" s="82">
        <v>25.123954964097159</v>
      </c>
      <c r="D152" s="82">
        <v>0</v>
      </c>
      <c r="E152" s="82">
        <v>0</v>
      </c>
      <c r="F152" s="82">
        <v>0.15524419366959735</v>
      </c>
      <c r="G152" s="82">
        <v>1.0577421517049215</v>
      </c>
      <c r="H152" s="82">
        <v>0.33611239135732807</v>
      </c>
      <c r="I152" s="82">
        <v>5.1232733181210808</v>
      </c>
      <c r="J152" s="82">
        <v>0.17421473650126124</v>
      </c>
      <c r="K152" s="132">
        <v>0.10548274336403046</v>
      </c>
      <c r="L152" s="134">
        <v>0</v>
      </c>
      <c r="M152" s="82">
        <v>0</v>
      </c>
      <c r="N152" s="42">
        <f t="shared" si="25"/>
        <v>0</v>
      </c>
      <c r="O152" s="43">
        <f t="shared" si="26"/>
        <v>0</v>
      </c>
      <c r="P152" s="43">
        <f t="shared" si="27"/>
        <v>6.1791303913514293E-3</v>
      </c>
      <c r="Q152" s="43">
        <f t="shared" si="28"/>
        <v>4.2100941241793532E-2</v>
      </c>
      <c r="R152" s="43">
        <f t="shared" si="29"/>
        <v>1.3378164060461108E-2</v>
      </c>
      <c r="S152" s="43">
        <f t="shared" si="30"/>
        <v>0.20391985757984293</v>
      </c>
      <c r="T152" s="43">
        <f t="shared" si="31"/>
        <v>6.9342082785221922E-3</v>
      </c>
      <c r="U152" s="121">
        <f>Gemeinde_Ackerkulturen!D151+Gemeinde_Ackerkulturen!N151+Gemeinde_Ackerkulturen!W151+Gemeinde_Ackerkulturen!T151+Gemeinde_Ackerkulturen!X151+Gemeinde_Ackerkulturen!H151+Gemeinde_Ackerkulturen!AK151+Gemeinde_Ackerkulturen!Y151+Gemeinde_Ackerkulturen!AE151</f>
        <v>12.841286668669882</v>
      </c>
      <c r="V152" s="43">
        <f t="shared" si="32"/>
        <v>0.39896884559246087</v>
      </c>
      <c r="W152" s="43">
        <f t="shared" si="33"/>
        <v>1.3566766399375665E-2</v>
      </c>
      <c r="X152" s="43">
        <f t="shared" si="34"/>
        <v>4.1984927737200722E-3</v>
      </c>
      <c r="Y152" s="42">
        <f t="shared" si="35"/>
        <v>0</v>
      </c>
      <c r="Z152" s="43">
        <f t="shared" si="36"/>
        <v>0</v>
      </c>
    </row>
    <row r="153" spans="1:26" x14ac:dyDescent="0.25">
      <c r="A153" s="79">
        <v>41416</v>
      </c>
      <c r="B153" s="80" t="s">
        <v>256</v>
      </c>
      <c r="C153" s="82">
        <v>5.6924891928519434</v>
      </c>
      <c r="D153" s="82">
        <v>0</v>
      </c>
      <c r="E153" s="82">
        <v>0</v>
      </c>
      <c r="F153" s="82">
        <v>0</v>
      </c>
      <c r="G153" s="82">
        <v>3.0495665913338542E-2</v>
      </c>
      <c r="H153" s="82">
        <v>0.21858398685792646</v>
      </c>
      <c r="I153" s="82">
        <v>2.4111170662886949</v>
      </c>
      <c r="J153" s="82">
        <v>0</v>
      </c>
      <c r="K153" s="132">
        <v>0</v>
      </c>
      <c r="L153" s="134">
        <v>0</v>
      </c>
      <c r="M153" s="82">
        <v>0</v>
      </c>
      <c r="N153" s="42">
        <f t="shared" si="25"/>
        <v>0</v>
      </c>
      <c r="O153" s="43">
        <f t="shared" si="26"/>
        <v>0</v>
      </c>
      <c r="P153" s="43">
        <f t="shared" si="27"/>
        <v>0</v>
      </c>
      <c r="Q153" s="43">
        <f t="shared" si="28"/>
        <v>5.3571758997157061E-3</v>
      </c>
      <c r="R153" s="43">
        <f t="shared" si="29"/>
        <v>3.8398665232847927E-2</v>
      </c>
      <c r="S153" s="43">
        <f t="shared" si="30"/>
        <v>0.42356111440955108</v>
      </c>
      <c r="T153" s="43">
        <f t="shared" si="31"/>
        <v>0</v>
      </c>
      <c r="U153" s="121">
        <f>Gemeinde_Ackerkulturen!D152+Gemeinde_Ackerkulturen!N152+Gemeinde_Ackerkulturen!W152+Gemeinde_Ackerkulturen!T152+Gemeinde_Ackerkulturen!X152+Gemeinde_Ackerkulturen!H152+Gemeinde_Ackerkulturen!AK152+Gemeinde_Ackerkulturen!Y152+Gemeinde_Ackerkulturen!AE152</f>
        <v>4.2780352724707456</v>
      </c>
      <c r="V153" s="43">
        <f t="shared" si="32"/>
        <v>0.56360383043222861</v>
      </c>
      <c r="W153" s="43">
        <f t="shared" si="33"/>
        <v>0</v>
      </c>
      <c r="X153" s="43">
        <f t="shared" si="34"/>
        <v>0</v>
      </c>
      <c r="Y153" s="42">
        <f t="shared" si="35"/>
        <v>0</v>
      </c>
      <c r="Z153" s="43">
        <f t="shared" si="36"/>
        <v>0</v>
      </c>
    </row>
    <row r="154" spans="1:26" x14ac:dyDescent="0.25">
      <c r="A154" s="79">
        <v>41418</v>
      </c>
      <c r="B154" s="80" t="s">
        <v>257</v>
      </c>
      <c r="C154" s="82">
        <v>13.232632427273931</v>
      </c>
      <c r="D154" s="82">
        <v>0</v>
      </c>
      <c r="E154" s="82">
        <v>0</v>
      </c>
      <c r="F154" s="82">
        <v>0.68015363440741072</v>
      </c>
      <c r="G154" s="82">
        <v>1.3714705107064316</v>
      </c>
      <c r="H154" s="82">
        <v>0.54076644165428189</v>
      </c>
      <c r="I154" s="82">
        <v>2.1875224953185177</v>
      </c>
      <c r="J154" s="82">
        <v>0</v>
      </c>
      <c r="K154" s="132">
        <v>0</v>
      </c>
      <c r="L154" s="134">
        <v>0.46557810798029919</v>
      </c>
      <c r="M154" s="82">
        <v>0</v>
      </c>
      <c r="N154" s="42">
        <f t="shared" si="25"/>
        <v>0</v>
      </c>
      <c r="O154" s="43">
        <f t="shared" si="26"/>
        <v>0</v>
      </c>
      <c r="P154" s="43">
        <f t="shared" si="27"/>
        <v>5.1399722477406554E-2</v>
      </c>
      <c r="Q154" s="43">
        <f t="shared" si="28"/>
        <v>0.10364305955326605</v>
      </c>
      <c r="R154" s="43">
        <f t="shared" si="29"/>
        <v>4.0866127327749385E-2</v>
      </c>
      <c r="S154" s="43">
        <f t="shared" si="30"/>
        <v>0.165312722720975</v>
      </c>
      <c r="T154" s="43">
        <f t="shared" si="31"/>
        <v>0</v>
      </c>
      <c r="U154" s="121">
        <f>Gemeinde_Ackerkulturen!D153+Gemeinde_Ackerkulturen!N153+Gemeinde_Ackerkulturen!W153+Gemeinde_Ackerkulturen!T153+Gemeinde_Ackerkulturen!X153+Gemeinde_Ackerkulturen!H153+Gemeinde_Ackerkulturen!AK153+Gemeinde_Ackerkulturen!Y153+Gemeinde_Ackerkulturen!AE153</f>
        <v>3.6864203174544405</v>
      </c>
      <c r="V154" s="43">
        <f t="shared" si="32"/>
        <v>0.59340018417353269</v>
      </c>
      <c r="W154" s="43">
        <f t="shared" si="33"/>
        <v>0</v>
      </c>
      <c r="X154" s="43">
        <f t="shared" si="34"/>
        <v>0</v>
      </c>
      <c r="Y154" s="42">
        <f t="shared" si="35"/>
        <v>3.5184088316447967E-2</v>
      </c>
      <c r="Z154" s="43">
        <f t="shared" si="36"/>
        <v>0</v>
      </c>
    </row>
    <row r="155" spans="1:26" x14ac:dyDescent="0.25">
      <c r="A155" s="79">
        <v>41419</v>
      </c>
      <c r="B155" s="80" t="s">
        <v>258</v>
      </c>
      <c r="C155" s="82">
        <v>1.9342309941401994</v>
      </c>
      <c r="D155" s="82">
        <v>0</v>
      </c>
      <c r="E155" s="82">
        <v>0</v>
      </c>
      <c r="F155" s="82">
        <v>0</v>
      </c>
      <c r="G155" s="82">
        <v>2.7316716304893934E-2</v>
      </c>
      <c r="H155" s="82">
        <v>0</v>
      </c>
      <c r="I155" s="82">
        <v>0</v>
      </c>
      <c r="J155" s="82">
        <v>0</v>
      </c>
      <c r="K155" s="132">
        <v>0</v>
      </c>
      <c r="L155" s="134">
        <v>0</v>
      </c>
      <c r="M155" s="82">
        <v>0</v>
      </c>
      <c r="N155" s="42">
        <f t="shared" si="25"/>
        <v>0</v>
      </c>
      <c r="O155" s="43">
        <f t="shared" si="26"/>
        <v>0</v>
      </c>
      <c r="P155" s="43">
        <f t="shared" si="27"/>
        <v>0</v>
      </c>
      <c r="Q155" s="43">
        <f t="shared" si="28"/>
        <v>1.4122778710324982E-2</v>
      </c>
      <c r="R155" s="43">
        <f t="shared" si="29"/>
        <v>0</v>
      </c>
      <c r="S155" s="43">
        <f t="shared" si="30"/>
        <v>0</v>
      </c>
      <c r="T155" s="43">
        <f t="shared" si="31"/>
        <v>0</v>
      </c>
      <c r="U155" s="121">
        <f>Gemeinde_Ackerkulturen!D154+Gemeinde_Ackerkulturen!N154+Gemeinde_Ackerkulturen!W154+Gemeinde_Ackerkulturen!T154+Gemeinde_Ackerkulturen!X154+Gemeinde_Ackerkulturen!H154+Gemeinde_Ackerkulturen!AK154+Gemeinde_Ackerkulturen!Y154+Gemeinde_Ackerkulturen!AE154</f>
        <v>0.26096997844154857</v>
      </c>
      <c r="V155" s="43">
        <f t="shared" si="32"/>
        <v>0</v>
      </c>
      <c r="W155" s="43">
        <f t="shared" si="33"/>
        <v>0</v>
      </c>
      <c r="X155" s="43">
        <f t="shared" si="34"/>
        <v>0</v>
      </c>
      <c r="Y155" s="42">
        <f t="shared" si="35"/>
        <v>0</v>
      </c>
      <c r="Z155" s="43">
        <f t="shared" si="36"/>
        <v>0</v>
      </c>
    </row>
    <row r="156" spans="1:26" x14ac:dyDescent="0.25">
      <c r="A156" s="79">
        <v>41420</v>
      </c>
      <c r="B156" s="80" t="s">
        <v>259</v>
      </c>
      <c r="C156" s="82">
        <v>0.98301622965616775</v>
      </c>
      <c r="D156" s="82">
        <v>0</v>
      </c>
      <c r="E156" s="82">
        <v>0</v>
      </c>
      <c r="F156" s="82">
        <v>0</v>
      </c>
      <c r="G156" s="82">
        <v>0</v>
      </c>
      <c r="H156" s="82">
        <v>0</v>
      </c>
      <c r="I156" s="82">
        <v>3.7680764848212964E-2</v>
      </c>
      <c r="J156" s="82">
        <v>0</v>
      </c>
      <c r="K156" s="132">
        <v>0</v>
      </c>
      <c r="L156" s="134">
        <v>0</v>
      </c>
      <c r="M156" s="82">
        <v>0</v>
      </c>
      <c r="N156" s="42">
        <f t="shared" si="25"/>
        <v>0</v>
      </c>
      <c r="O156" s="43">
        <f t="shared" si="26"/>
        <v>0</v>
      </c>
      <c r="P156" s="43">
        <f t="shared" si="27"/>
        <v>0</v>
      </c>
      <c r="Q156" s="43">
        <f t="shared" si="28"/>
        <v>0</v>
      </c>
      <c r="R156" s="43">
        <f t="shared" si="29"/>
        <v>0</v>
      </c>
      <c r="S156" s="43">
        <f t="shared" si="30"/>
        <v>3.8331783048376186E-2</v>
      </c>
      <c r="T156" s="43">
        <f t="shared" si="31"/>
        <v>0</v>
      </c>
      <c r="U156" s="121">
        <f>Gemeinde_Ackerkulturen!D155+Gemeinde_Ackerkulturen!N155+Gemeinde_Ackerkulturen!W155+Gemeinde_Ackerkulturen!T155+Gemeinde_Ackerkulturen!X155+Gemeinde_Ackerkulturen!H155+Gemeinde_Ackerkulturen!AK155+Gemeinde_Ackerkulturen!Y155+Gemeinde_Ackerkulturen!AE155</f>
        <v>3.7680764848212964E-2</v>
      </c>
      <c r="V156" s="43">
        <f t="shared" si="32"/>
        <v>1</v>
      </c>
      <c r="W156" s="43">
        <f t="shared" si="33"/>
        <v>0</v>
      </c>
      <c r="X156" s="43">
        <f t="shared" si="34"/>
        <v>0</v>
      </c>
      <c r="Y156" s="42">
        <f t="shared" si="35"/>
        <v>0</v>
      </c>
      <c r="Z156" s="43">
        <f t="shared" si="36"/>
        <v>0</v>
      </c>
    </row>
    <row r="157" spans="1:26" x14ac:dyDescent="0.25">
      <c r="A157" s="79">
        <v>41421</v>
      </c>
      <c r="B157" s="80" t="s">
        <v>260</v>
      </c>
      <c r="C157" s="82">
        <v>9.151962657125944</v>
      </c>
      <c r="D157" s="82">
        <v>0</v>
      </c>
      <c r="E157" s="82">
        <v>0</v>
      </c>
      <c r="F157" s="82">
        <v>0.27091241119648146</v>
      </c>
      <c r="G157" s="82">
        <v>0.32170576950765278</v>
      </c>
      <c r="H157" s="82">
        <v>0.66015626409731587</v>
      </c>
      <c r="I157" s="82">
        <v>0.72426615563564933</v>
      </c>
      <c r="J157" s="82">
        <v>0</v>
      </c>
      <c r="K157" s="132">
        <v>0</v>
      </c>
      <c r="L157" s="134">
        <v>0.27091241119648146</v>
      </c>
      <c r="M157" s="82">
        <v>0</v>
      </c>
      <c r="N157" s="42">
        <f t="shared" si="25"/>
        <v>0</v>
      </c>
      <c r="O157" s="43">
        <f t="shared" si="26"/>
        <v>0</v>
      </c>
      <c r="P157" s="43">
        <f t="shared" si="27"/>
        <v>2.9601564314244919E-2</v>
      </c>
      <c r="Q157" s="43">
        <f t="shared" si="28"/>
        <v>3.5151560551568109E-2</v>
      </c>
      <c r="R157" s="43">
        <f t="shared" si="29"/>
        <v>7.2132753249741666E-2</v>
      </c>
      <c r="S157" s="43">
        <f t="shared" si="30"/>
        <v>7.9137796205026895E-2</v>
      </c>
      <c r="T157" s="43">
        <f t="shared" si="31"/>
        <v>0</v>
      </c>
      <c r="U157" s="121">
        <f>Gemeinde_Ackerkulturen!D156+Gemeinde_Ackerkulturen!N156+Gemeinde_Ackerkulturen!W156+Gemeinde_Ackerkulturen!T156+Gemeinde_Ackerkulturen!X156+Gemeinde_Ackerkulturen!H156+Gemeinde_Ackerkulturen!AK156+Gemeinde_Ackerkulturen!Y156+Gemeinde_Ackerkulturen!AE156</f>
        <v>2.4702388829250319</v>
      </c>
      <c r="V157" s="43">
        <f t="shared" si="32"/>
        <v>0.29319680806661069</v>
      </c>
      <c r="W157" s="43">
        <f t="shared" si="33"/>
        <v>0</v>
      </c>
      <c r="X157" s="43">
        <f t="shared" si="34"/>
        <v>0</v>
      </c>
      <c r="Y157" s="42">
        <f t="shared" si="35"/>
        <v>2.9601564314244919E-2</v>
      </c>
      <c r="Z157" s="43">
        <f t="shared" si="36"/>
        <v>0</v>
      </c>
    </row>
    <row r="158" spans="1:26" x14ac:dyDescent="0.25">
      <c r="A158" s="79">
        <v>41423</v>
      </c>
      <c r="B158" s="80" t="s">
        <v>261</v>
      </c>
      <c r="C158" s="82">
        <v>2.1824300103817067</v>
      </c>
      <c r="D158" s="82">
        <v>0</v>
      </c>
      <c r="E158" s="82">
        <v>0</v>
      </c>
      <c r="F158" s="82">
        <v>0</v>
      </c>
      <c r="G158" s="82">
        <v>2.3466503485981203E-2</v>
      </c>
      <c r="H158" s="82">
        <v>0</v>
      </c>
      <c r="I158" s="82">
        <v>7.5701710951639231E-2</v>
      </c>
      <c r="J158" s="82">
        <v>0</v>
      </c>
      <c r="K158" s="132">
        <v>0</v>
      </c>
      <c r="L158" s="134">
        <v>0</v>
      </c>
      <c r="M158" s="82">
        <v>0</v>
      </c>
      <c r="N158" s="42">
        <f t="shared" si="25"/>
        <v>0</v>
      </c>
      <c r="O158" s="43">
        <f t="shared" si="26"/>
        <v>0</v>
      </c>
      <c r="P158" s="43">
        <f t="shared" si="27"/>
        <v>0</v>
      </c>
      <c r="Q158" s="43">
        <f t="shared" si="28"/>
        <v>1.0752465542698854E-2</v>
      </c>
      <c r="R158" s="43">
        <f t="shared" si="29"/>
        <v>0</v>
      </c>
      <c r="S158" s="43">
        <f t="shared" si="30"/>
        <v>3.4686890572220005E-2</v>
      </c>
      <c r="T158" s="43">
        <f t="shared" si="31"/>
        <v>0</v>
      </c>
      <c r="U158" s="121">
        <f>Gemeinde_Ackerkulturen!D157+Gemeinde_Ackerkulturen!N157+Gemeinde_Ackerkulturen!W157+Gemeinde_Ackerkulturen!T157+Gemeinde_Ackerkulturen!X157+Gemeinde_Ackerkulturen!H157+Gemeinde_Ackerkulturen!AK157+Gemeinde_Ackerkulturen!Y157+Gemeinde_Ackerkulturen!AE157</f>
        <v>0.58439707080775016</v>
      </c>
      <c r="V158" s="43">
        <f t="shared" si="32"/>
        <v>0.12953814235756653</v>
      </c>
      <c r="W158" s="43">
        <f t="shared" si="33"/>
        <v>0</v>
      </c>
      <c r="X158" s="43">
        <f t="shared" si="34"/>
        <v>0</v>
      </c>
      <c r="Y158" s="42">
        <f t="shared" si="35"/>
        <v>0</v>
      </c>
      <c r="Z158" s="43">
        <f t="shared" si="36"/>
        <v>0</v>
      </c>
    </row>
    <row r="159" spans="1:26" x14ac:dyDescent="0.25">
      <c r="A159" s="79">
        <v>41424</v>
      </c>
      <c r="B159" s="80" t="s">
        <v>262</v>
      </c>
      <c r="C159" s="82">
        <v>5.4627287533501887</v>
      </c>
      <c r="D159" s="82">
        <v>0</v>
      </c>
      <c r="E159" s="82">
        <v>0</v>
      </c>
      <c r="F159" s="82">
        <v>0</v>
      </c>
      <c r="G159" s="82">
        <v>0.63502928054051433</v>
      </c>
      <c r="H159" s="82">
        <v>0</v>
      </c>
      <c r="I159" s="82">
        <v>0.99322332674600133</v>
      </c>
      <c r="J159" s="82">
        <v>0</v>
      </c>
      <c r="K159" s="132">
        <v>0</v>
      </c>
      <c r="L159" s="134">
        <v>0</v>
      </c>
      <c r="M159" s="82">
        <v>0</v>
      </c>
      <c r="N159" s="42">
        <f t="shared" si="25"/>
        <v>0</v>
      </c>
      <c r="O159" s="43">
        <f t="shared" si="26"/>
        <v>0</v>
      </c>
      <c r="P159" s="43">
        <f t="shared" si="27"/>
        <v>0</v>
      </c>
      <c r="Q159" s="43">
        <f t="shared" si="28"/>
        <v>0.11624763176298344</v>
      </c>
      <c r="R159" s="43">
        <f t="shared" si="29"/>
        <v>0</v>
      </c>
      <c r="S159" s="43">
        <f t="shared" si="30"/>
        <v>0.18181816663272474</v>
      </c>
      <c r="T159" s="43">
        <f t="shared" si="31"/>
        <v>0</v>
      </c>
      <c r="U159" s="121">
        <f>Gemeinde_Ackerkulturen!D158+Gemeinde_Ackerkulturen!N158+Gemeinde_Ackerkulturen!W158+Gemeinde_Ackerkulturen!T158+Gemeinde_Ackerkulturen!X158+Gemeinde_Ackerkulturen!H158+Gemeinde_Ackerkulturen!AK158+Gemeinde_Ackerkulturen!Y158+Gemeinde_Ackerkulturen!AE158</f>
        <v>2.5122017533883487</v>
      </c>
      <c r="V159" s="43">
        <f t="shared" si="32"/>
        <v>0.39535969808411481</v>
      </c>
      <c r="W159" s="43">
        <f t="shared" si="33"/>
        <v>0</v>
      </c>
      <c r="X159" s="43">
        <f t="shared" si="34"/>
        <v>0</v>
      </c>
      <c r="Y159" s="42">
        <f t="shared" si="35"/>
        <v>0</v>
      </c>
      <c r="Z159" s="43">
        <f t="shared" si="36"/>
        <v>0</v>
      </c>
    </row>
    <row r="160" spans="1:26" x14ac:dyDescent="0.25">
      <c r="A160" s="79">
        <v>41425</v>
      </c>
      <c r="B160" s="80" t="s">
        <v>263</v>
      </c>
      <c r="C160" s="82">
        <v>0.49535203444108822</v>
      </c>
      <c r="D160" s="82">
        <v>0</v>
      </c>
      <c r="E160" s="82">
        <v>0</v>
      </c>
      <c r="F160" s="82">
        <v>0</v>
      </c>
      <c r="G160" s="82">
        <v>1.2993482046027415E-2</v>
      </c>
      <c r="H160" s="82">
        <v>0</v>
      </c>
      <c r="I160" s="82">
        <v>0</v>
      </c>
      <c r="J160" s="82">
        <v>0</v>
      </c>
      <c r="K160" s="132">
        <v>0</v>
      </c>
      <c r="L160" s="134">
        <v>0</v>
      </c>
      <c r="M160" s="82">
        <v>0</v>
      </c>
      <c r="N160" s="42">
        <f t="shared" si="25"/>
        <v>0</v>
      </c>
      <c r="O160" s="43">
        <f t="shared" si="26"/>
        <v>0</v>
      </c>
      <c r="P160" s="43">
        <f t="shared" si="27"/>
        <v>0</v>
      </c>
      <c r="Q160" s="43">
        <f t="shared" si="28"/>
        <v>2.6230803837695188E-2</v>
      </c>
      <c r="R160" s="43">
        <f t="shared" si="29"/>
        <v>0</v>
      </c>
      <c r="S160" s="43">
        <f t="shared" si="30"/>
        <v>0</v>
      </c>
      <c r="T160" s="43">
        <f t="shared" si="31"/>
        <v>0</v>
      </c>
      <c r="U160" s="121">
        <f>Gemeinde_Ackerkulturen!D159+Gemeinde_Ackerkulturen!N159+Gemeinde_Ackerkulturen!W159+Gemeinde_Ackerkulturen!T159+Gemeinde_Ackerkulturen!X159+Gemeinde_Ackerkulturen!H159+Gemeinde_Ackerkulturen!AK159+Gemeinde_Ackerkulturen!Y159+Gemeinde_Ackerkulturen!AE159</f>
        <v>0.16139509392609605</v>
      </c>
      <c r="V160" s="43">
        <f t="shared" si="32"/>
        <v>0</v>
      </c>
      <c r="W160" s="43">
        <f t="shared" si="33"/>
        <v>0</v>
      </c>
      <c r="X160" s="43">
        <f t="shared" si="34"/>
        <v>0</v>
      </c>
      <c r="Y160" s="42">
        <f t="shared" si="35"/>
        <v>0</v>
      </c>
      <c r="Z160" s="43">
        <f t="shared" si="36"/>
        <v>0</v>
      </c>
    </row>
    <row r="161" spans="1:26" x14ac:dyDescent="0.25">
      <c r="A161" s="79">
        <v>41426</v>
      </c>
      <c r="B161" s="80" t="s">
        <v>264</v>
      </c>
      <c r="C161" s="82">
        <v>29.841469458520184</v>
      </c>
      <c r="D161" s="82">
        <v>0</v>
      </c>
      <c r="E161" s="82">
        <v>0</v>
      </c>
      <c r="F161" s="82">
        <v>0</v>
      </c>
      <c r="G161" s="82">
        <v>1.6480871521845972</v>
      </c>
      <c r="H161" s="82">
        <v>1.1319037647206429</v>
      </c>
      <c r="I161" s="82">
        <v>6.8753841692438327</v>
      </c>
      <c r="J161" s="82">
        <v>0</v>
      </c>
      <c r="K161" s="132">
        <v>0</v>
      </c>
      <c r="L161" s="134">
        <v>0</v>
      </c>
      <c r="M161" s="82">
        <v>0</v>
      </c>
      <c r="N161" s="42">
        <f t="shared" si="25"/>
        <v>0</v>
      </c>
      <c r="O161" s="43">
        <f t="shared" si="26"/>
        <v>0</v>
      </c>
      <c r="P161" s="43">
        <f t="shared" si="27"/>
        <v>0</v>
      </c>
      <c r="Q161" s="43">
        <f t="shared" si="28"/>
        <v>5.5228083002931472E-2</v>
      </c>
      <c r="R161" s="43">
        <f t="shared" si="29"/>
        <v>3.793056391857632E-2</v>
      </c>
      <c r="S161" s="43">
        <f t="shared" si="30"/>
        <v>0.23039697085965075</v>
      </c>
      <c r="T161" s="43">
        <f t="shared" si="31"/>
        <v>0</v>
      </c>
      <c r="U161" s="121">
        <f>Gemeinde_Ackerkulturen!D160+Gemeinde_Ackerkulturen!N160+Gemeinde_Ackerkulturen!W160+Gemeinde_Ackerkulturen!T160+Gemeinde_Ackerkulturen!X160+Gemeinde_Ackerkulturen!H160+Gemeinde_Ackerkulturen!AK160+Gemeinde_Ackerkulturen!Y160+Gemeinde_Ackerkulturen!AE160</f>
        <v>15.809735438657817</v>
      </c>
      <c r="V161" s="43">
        <f t="shared" si="32"/>
        <v>0.43488293627179919</v>
      </c>
      <c r="W161" s="43">
        <f t="shared" si="33"/>
        <v>0</v>
      </c>
      <c r="X161" s="43">
        <f t="shared" si="34"/>
        <v>0</v>
      </c>
      <c r="Y161" s="42">
        <f t="shared" si="35"/>
        <v>0</v>
      </c>
      <c r="Z161" s="43">
        <f t="shared" si="36"/>
        <v>0</v>
      </c>
    </row>
    <row r="162" spans="1:26" x14ac:dyDescent="0.25">
      <c r="A162" s="79">
        <v>41428</v>
      </c>
      <c r="B162" s="80" t="s">
        <v>265</v>
      </c>
      <c r="C162" s="82">
        <v>1.4264848387958102</v>
      </c>
      <c r="D162" s="82">
        <v>0</v>
      </c>
      <c r="E162" s="82">
        <v>0</v>
      </c>
      <c r="F162" s="82">
        <v>0</v>
      </c>
      <c r="G162" s="82">
        <v>0.10063745263406021</v>
      </c>
      <c r="H162" s="82">
        <v>0</v>
      </c>
      <c r="I162" s="82">
        <v>0.47819674174721227</v>
      </c>
      <c r="J162" s="82">
        <v>0</v>
      </c>
      <c r="K162" s="132">
        <v>0</v>
      </c>
      <c r="L162" s="134">
        <v>0</v>
      </c>
      <c r="M162" s="82">
        <v>0</v>
      </c>
      <c r="N162" s="42">
        <f t="shared" si="25"/>
        <v>0</v>
      </c>
      <c r="O162" s="43">
        <f t="shared" si="26"/>
        <v>0</v>
      </c>
      <c r="P162" s="43">
        <f t="shared" si="27"/>
        <v>0</v>
      </c>
      <c r="Q162" s="43">
        <f t="shared" si="28"/>
        <v>7.054926200198168E-2</v>
      </c>
      <c r="R162" s="43">
        <f t="shared" si="29"/>
        <v>0</v>
      </c>
      <c r="S162" s="43">
        <f t="shared" si="30"/>
        <v>0.33522735660540887</v>
      </c>
      <c r="T162" s="43">
        <f t="shared" si="31"/>
        <v>0</v>
      </c>
      <c r="U162" s="121">
        <f>Gemeinde_Ackerkulturen!D161+Gemeinde_Ackerkulturen!N161+Gemeinde_Ackerkulturen!W161+Gemeinde_Ackerkulturen!T161+Gemeinde_Ackerkulturen!X161+Gemeinde_Ackerkulturen!H161+Gemeinde_Ackerkulturen!AK161+Gemeinde_Ackerkulturen!Y161+Gemeinde_Ackerkulturen!AE161</f>
        <v>0.61870883453363701</v>
      </c>
      <c r="V162" s="43">
        <f t="shared" si="32"/>
        <v>0.77289463970182637</v>
      </c>
      <c r="W162" s="43">
        <f t="shared" si="33"/>
        <v>0</v>
      </c>
      <c r="X162" s="43">
        <f t="shared" si="34"/>
        <v>0</v>
      </c>
      <c r="Y162" s="42">
        <f t="shared" si="35"/>
        <v>0</v>
      </c>
      <c r="Z162" s="43">
        <f t="shared" si="36"/>
        <v>0</v>
      </c>
    </row>
    <row r="163" spans="1:26" x14ac:dyDescent="0.25">
      <c r="A163" s="79">
        <v>41429</v>
      </c>
      <c r="B163" s="80" t="s">
        <v>266</v>
      </c>
      <c r="C163" s="82">
        <v>3.7661678362004878</v>
      </c>
      <c r="D163" s="82">
        <v>0</v>
      </c>
      <c r="E163" s="82">
        <v>0</v>
      </c>
      <c r="F163" s="82">
        <v>0.10011778614549043</v>
      </c>
      <c r="G163" s="82">
        <v>7.4334160087294252E-2</v>
      </c>
      <c r="H163" s="82">
        <v>5.9903946043863621E-2</v>
      </c>
      <c r="I163" s="82">
        <v>0.68529766245613666</v>
      </c>
      <c r="J163" s="82">
        <v>0</v>
      </c>
      <c r="K163" s="132">
        <v>0</v>
      </c>
      <c r="L163" s="134">
        <v>0</v>
      </c>
      <c r="M163" s="82">
        <v>0</v>
      </c>
      <c r="N163" s="42">
        <f t="shared" si="25"/>
        <v>0</v>
      </c>
      <c r="O163" s="43">
        <f t="shared" si="26"/>
        <v>0</v>
      </c>
      <c r="P163" s="43">
        <f t="shared" si="27"/>
        <v>2.6583463748788907E-2</v>
      </c>
      <c r="Q163" s="43">
        <f t="shared" si="28"/>
        <v>1.9737346639943306E-2</v>
      </c>
      <c r="R163" s="43">
        <f t="shared" si="29"/>
        <v>1.59058089414034E-2</v>
      </c>
      <c r="S163" s="43">
        <f t="shared" si="30"/>
        <v>0.18196153019762967</v>
      </c>
      <c r="T163" s="43">
        <f t="shared" si="31"/>
        <v>0</v>
      </c>
      <c r="U163" s="121">
        <f>Gemeinde_Ackerkulturen!D162+Gemeinde_Ackerkulturen!N162+Gemeinde_Ackerkulturen!W162+Gemeinde_Ackerkulturen!T162+Gemeinde_Ackerkulturen!X162+Gemeinde_Ackerkulturen!H162+Gemeinde_Ackerkulturen!AK162+Gemeinde_Ackerkulturen!Y162+Gemeinde_Ackerkulturen!AE162</f>
        <v>2.0912204672172212</v>
      </c>
      <c r="V163" s="43">
        <f t="shared" si="32"/>
        <v>0.32770225483115106</v>
      </c>
      <c r="W163" s="43">
        <f t="shared" si="33"/>
        <v>0</v>
      </c>
      <c r="X163" s="43">
        <f t="shared" si="34"/>
        <v>0</v>
      </c>
      <c r="Y163" s="42">
        <f t="shared" si="35"/>
        <v>0</v>
      </c>
      <c r="Z163" s="43">
        <f t="shared" si="36"/>
        <v>0</v>
      </c>
    </row>
    <row r="164" spans="1:26" x14ac:dyDescent="0.25">
      <c r="A164" s="79">
        <v>41430</v>
      </c>
      <c r="B164" s="80" t="s">
        <v>267</v>
      </c>
      <c r="C164" s="82">
        <v>15.170646888029747</v>
      </c>
      <c r="D164" s="82">
        <v>0</v>
      </c>
      <c r="E164" s="82">
        <v>0</v>
      </c>
      <c r="F164" s="82">
        <v>3.3787047177114816E-2</v>
      </c>
      <c r="G164" s="82">
        <v>0.68702445520213817</v>
      </c>
      <c r="H164" s="82">
        <v>0.44260319087964095</v>
      </c>
      <c r="I164" s="82">
        <v>2.6107300771213864</v>
      </c>
      <c r="J164" s="82">
        <v>0</v>
      </c>
      <c r="K164" s="132">
        <v>0</v>
      </c>
      <c r="L164" s="134">
        <v>0</v>
      </c>
      <c r="M164" s="82">
        <v>0</v>
      </c>
      <c r="N164" s="42">
        <f t="shared" si="25"/>
        <v>0</v>
      </c>
      <c r="O164" s="43">
        <f t="shared" si="26"/>
        <v>0</v>
      </c>
      <c r="P164" s="43">
        <f t="shared" si="27"/>
        <v>2.2271329249495724E-3</v>
      </c>
      <c r="Q164" s="43">
        <f t="shared" si="28"/>
        <v>4.5286431110872945E-2</v>
      </c>
      <c r="R164" s="43">
        <f t="shared" si="29"/>
        <v>2.9174971518773712E-2</v>
      </c>
      <c r="S164" s="43">
        <f t="shared" si="30"/>
        <v>0.17209088685475618</v>
      </c>
      <c r="T164" s="43">
        <f t="shared" si="31"/>
        <v>0</v>
      </c>
      <c r="U164" s="121">
        <f>Gemeinde_Ackerkulturen!D163+Gemeinde_Ackerkulturen!N163+Gemeinde_Ackerkulturen!W163+Gemeinde_Ackerkulturen!T163+Gemeinde_Ackerkulturen!X163+Gemeinde_Ackerkulturen!H163+Gemeinde_Ackerkulturen!AK163+Gemeinde_Ackerkulturen!Y163+Gemeinde_Ackerkulturen!AE163</f>
        <v>8.1956374510639591</v>
      </c>
      <c r="V164" s="43">
        <f t="shared" si="32"/>
        <v>0.31855119174195057</v>
      </c>
      <c r="W164" s="43">
        <f t="shared" si="33"/>
        <v>0</v>
      </c>
      <c r="X164" s="43">
        <f t="shared" si="34"/>
        <v>0</v>
      </c>
      <c r="Y164" s="42">
        <f t="shared" si="35"/>
        <v>0</v>
      </c>
      <c r="Z164" s="43">
        <f t="shared" si="36"/>
        <v>0</v>
      </c>
    </row>
    <row r="165" spans="1:26" x14ac:dyDescent="0.25">
      <c r="A165" s="79">
        <v>41501</v>
      </c>
      <c r="B165" s="80" t="s">
        <v>268</v>
      </c>
      <c r="C165" s="82">
        <v>14.896929181841754</v>
      </c>
      <c r="D165" s="82">
        <v>0</v>
      </c>
      <c r="E165" s="82">
        <v>0</v>
      </c>
      <c r="F165" s="82">
        <v>6.8845312864488126E-2</v>
      </c>
      <c r="G165" s="82">
        <v>1.0492718422883511</v>
      </c>
      <c r="H165" s="82">
        <v>1.2989934942664811</v>
      </c>
      <c r="I165" s="82">
        <v>5.4462583565423071</v>
      </c>
      <c r="J165" s="82">
        <v>0</v>
      </c>
      <c r="K165" s="132">
        <v>0</v>
      </c>
      <c r="L165" s="134">
        <v>6.8845312864488126E-2</v>
      </c>
      <c r="M165" s="82">
        <v>0</v>
      </c>
      <c r="N165" s="42">
        <f t="shared" si="25"/>
        <v>0</v>
      </c>
      <c r="O165" s="43">
        <f t="shared" si="26"/>
        <v>0</v>
      </c>
      <c r="P165" s="43">
        <f t="shared" si="27"/>
        <v>4.6214432534461818E-3</v>
      </c>
      <c r="Q165" s="43">
        <f t="shared" si="28"/>
        <v>7.0435445418330592E-2</v>
      </c>
      <c r="R165" s="43">
        <f t="shared" si="29"/>
        <v>8.7198742667707468E-2</v>
      </c>
      <c r="S165" s="43">
        <f t="shared" si="30"/>
        <v>0.36559604265158824</v>
      </c>
      <c r="T165" s="43">
        <f t="shared" si="31"/>
        <v>0</v>
      </c>
      <c r="U165" s="121">
        <f>Gemeinde_Ackerkulturen!D164+Gemeinde_Ackerkulturen!N164+Gemeinde_Ackerkulturen!W164+Gemeinde_Ackerkulturen!T164+Gemeinde_Ackerkulturen!X164+Gemeinde_Ackerkulturen!H164+Gemeinde_Ackerkulturen!AK164+Gemeinde_Ackerkulturen!Y164+Gemeinde_Ackerkulturen!AE164</f>
        <v>7.3918017014839652</v>
      </c>
      <c r="V165" s="43">
        <f t="shared" si="32"/>
        <v>0.73679714046562228</v>
      </c>
      <c r="W165" s="43">
        <f t="shared" si="33"/>
        <v>0</v>
      </c>
      <c r="X165" s="43">
        <f t="shared" si="34"/>
        <v>0</v>
      </c>
      <c r="Y165" s="42">
        <f t="shared" si="35"/>
        <v>4.6214432534461818E-3</v>
      </c>
      <c r="Z165" s="43">
        <f t="shared" si="36"/>
        <v>0</v>
      </c>
    </row>
    <row r="166" spans="1:26" x14ac:dyDescent="0.25">
      <c r="A166" s="79">
        <v>41503</v>
      </c>
      <c r="B166" s="80" t="s">
        <v>269</v>
      </c>
      <c r="C166" s="82">
        <v>12.907255510151986</v>
      </c>
      <c r="D166" s="82">
        <v>0</v>
      </c>
      <c r="E166" s="82">
        <v>0</v>
      </c>
      <c r="F166" s="82">
        <v>0.17394845038577042</v>
      </c>
      <c r="G166" s="82">
        <v>1.3760787575623674</v>
      </c>
      <c r="H166" s="82">
        <v>0.46172010652295503</v>
      </c>
      <c r="I166" s="82">
        <v>2.5826566398098145</v>
      </c>
      <c r="J166" s="82">
        <v>0</v>
      </c>
      <c r="K166" s="132">
        <v>0</v>
      </c>
      <c r="L166" s="134">
        <v>0.17394845038577042</v>
      </c>
      <c r="M166" s="82">
        <v>0</v>
      </c>
      <c r="N166" s="42">
        <f t="shared" si="25"/>
        <v>0</v>
      </c>
      <c r="O166" s="43">
        <f t="shared" si="26"/>
        <v>0</v>
      </c>
      <c r="P166" s="43">
        <f t="shared" si="27"/>
        <v>1.3476796074034033E-2</v>
      </c>
      <c r="Q166" s="43">
        <f t="shared" si="28"/>
        <v>0.10661280831390033</v>
      </c>
      <c r="R166" s="43">
        <f t="shared" si="29"/>
        <v>3.5772136544426257E-2</v>
      </c>
      <c r="S166" s="43">
        <f t="shared" si="30"/>
        <v>0.20009340000889184</v>
      </c>
      <c r="T166" s="43">
        <f t="shared" si="31"/>
        <v>0</v>
      </c>
      <c r="U166" s="121">
        <f>Gemeinde_Ackerkulturen!D165+Gemeinde_Ackerkulturen!N165+Gemeinde_Ackerkulturen!W165+Gemeinde_Ackerkulturen!T165+Gemeinde_Ackerkulturen!X165+Gemeinde_Ackerkulturen!H165+Gemeinde_Ackerkulturen!AK165+Gemeinde_Ackerkulturen!Y165+Gemeinde_Ackerkulturen!AE165</f>
        <v>4.0636917041993286</v>
      </c>
      <c r="V166" s="43">
        <f t="shared" si="32"/>
        <v>0.6355444329452834</v>
      </c>
      <c r="W166" s="43">
        <f t="shared" si="33"/>
        <v>0</v>
      </c>
      <c r="X166" s="43">
        <f t="shared" si="34"/>
        <v>0</v>
      </c>
      <c r="Y166" s="42">
        <f t="shared" si="35"/>
        <v>1.3476796074034033E-2</v>
      </c>
      <c r="Z166" s="43">
        <f t="shared" si="36"/>
        <v>0</v>
      </c>
    </row>
    <row r="167" spans="1:26" x14ac:dyDescent="0.25">
      <c r="A167" s="79">
        <v>41504</v>
      </c>
      <c r="B167" s="80" t="s">
        <v>270</v>
      </c>
      <c r="C167" s="82">
        <v>6.6923893159624095</v>
      </c>
      <c r="D167" s="82">
        <v>0</v>
      </c>
      <c r="E167" s="82">
        <v>0</v>
      </c>
      <c r="F167" s="82">
        <v>0.46596910670464586</v>
      </c>
      <c r="G167" s="82">
        <v>0.40929442328979709</v>
      </c>
      <c r="H167" s="82">
        <v>0.84254698084401336</v>
      </c>
      <c r="I167" s="82">
        <v>1.523639590932</v>
      </c>
      <c r="J167" s="82">
        <v>0</v>
      </c>
      <c r="K167" s="132">
        <v>0.14776486029736108</v>
      </c>
      <c r="L167" s="134">
        <v>0.46596910670464586</v>
      </c>
      <c r="M167" s="82">
        <v>0</v>
      </c>
      <c r="N167" s="42">
        <f t="shared" si="25"/>
        <v>0</v>
      </c>
      <c r="O167" s="43">
        <f t="shared" si="26"/>
        <v>0</v>
      </c>
      <c r="P167" s="43">
        <f t="shared" si="27"/>
        <v>6.9626718456625894E-2</v>
      </c>
      <c r="Q167" s="43">
        <f t="shared" si="28"/>
        <v>6.1158190889099205E-2</v>
      </c>
      <c r="R167" s="43">
        <f t="shared" si="29"/>
        <v>0.12589628921234533</v>
      </c>
      <c r="S167" s="43">
        <f t="shared" si="30"/>
        <v>0.22766750692430252</v>
      </c>
      <c r="T167" s="43">
        <f t="shared" si="31"/>
        <v>0</v>
      </c>
      <c r="U167" s="121">
        <f>Gemeinde_Ackerkulturen!D166+Gemeinde_Ackerkulturen!N166+Gemeinde_Ackerkulturen!W166+Gemeinde_Ackerkulturen!T166+Gemeinde_Ackerkulturen!X166+Gemeinde_Ackerkulturen!H166+Gemeinde_Ackerkulturen!AK166+Gemeinde_Ackerkulturen!Y166+Gemeinde_Ackerkulturen!AE166</f>
        <v>3.3918300092453637</v>
      </c>
      <c r="V167" s="43">
        <f t="shared" si="32"/>
        <v>0.4492087123408019</v>
      </c>
      <c r="W167" s="43">
        <f t="shared" si="33"/>
        <v>0</v>
      </c>
      <c r="X167" s="43">
        <f t="shared" si="34"/>
        <v>2.2079537414973521E-2</v>
      </c>
      <c r="Y167" s="42">
        <f t="shared" si="35"/>
        <v>6.9626718456625894E-2</v>
      </c>
      <c r="Z167" s="43">
        <f t="shared" si="36"/>
        <v>0</v>
      </c>
    </row>
    <row r="168" spans="1:26" x14ac:dyDescent="0.25">
      <c r="A168" s="79">
        <v>41511</v>
      </c>
      <c r="B168" s="80" t="s">
        <v>271</v>
      </c>
      <c r="C168" s="82">
        <v>13.513245790931792</v>
      </c>
      <c r="D168" s="82">
        <v>0</v>
      </c>
      <c r="E168" s="82">
        <v>0</v>
      </c>
      <c r="F168" s="82">
        <v>0.70094834046526633</v>
      </c>
      <c r="G168" s="82">
        <v>0.82165522978525474</v>
      </c>
      <c r="H168" s="82">
        <v>1.0348321560589049</v>
      </c>
      <c r="I168" s="82">
        <v>2.6739320213103799</v>
      </c>
      <c r="J168" s="82">
        <v>0</v>
      </c>
      <c r="K168" s="132">
        <v>0.28368995739655445</v>
      </c>
      <c r="L168" s="134">
        <v>0.70094834046526633</v>
      </c>
      <c r="M168" s="82">
        <v>0</v>
      </c>
      <c r="N168" s="42">
        <f t="shared" si="25"/>
        <v>0</v>
      </c>
      <c r="O168" s="43">
        <f t="shared" si="26"/>
        <v>0</v>
      </c>
      <c r="P168" s="43">
        <f t="shared" si="27"/>
        <v>5.1871204839302576E-2</v>
      </c>
      <c r="Q168" s="43">
        <f t="shared" si="28"/>
        <v>6.0803691614684845E-2</v>
      </c>
      <c r="R168" s="43">
        <f t="shared" si="29"/>
        <v>7.6579096692915932E-2</v>
      </c>
      <c r="S168" s="43">
        <f t="shared" si="30"/>
        <v>0.19787488976961778</v>
      </c>
      <c r="T168" s="43">
        <f t="shared" si="31"/>
        <v>0</v>
      </c>
      <c r="U168" s="121">
        <f>Gemeinde_Ackerkulturen!D167+Gemeinde_Ackerkulturen!N167+Gemeinde_Ackerkulturen!W167+Gemeinde_Ackerkulturen!T167+Gemeinde_Ackerkulturen!X167+Gemeinde_Ackerkulturen!H167+Gemeinde_Ackerkulturen!AK167+Gemeinde_Ackerkulturen!Y167+Gemeinde_Ackerkulturen!AE167</f>
        <v>5.5087231127291618</v>
      </c>
      <c r="V168" s="43">
        <f t="shared" si="32"/>
        <v>0.48539960469816495</v>
      </c>
      <c r="W168" s="43">
        <f t="shared" si="33"/>
        <v>0</v>
      </c>
      <c r="X168" s="43">
        <f t="shared" si="34"/>
        <v>2.0993472758922774E-2</v>
      </c>
      <c r="Y168" s="42">
        <f t="shared" si="35"/>
        <v>5.1871204839302576E-2</v>
      </c>
      <c r="Z168" s="43">
        <f t="shared" si="36"/>
        <v>0</v>
      </c>
    </row>
    <row r="169" spans="1:26" x14ac:dyDescent="0.25">
      <c r="A169" s="79">
        <v>41513</v>
      </c>
      <c r="B169" s="80" t="s">
        <v>272</v>
      </c>
      <c r="C169" s="82">
        <v>18.453779824797138</v>
      </c>
      <c r="D169" s="82">
        <v>0</v>
      </c>
      <c r="E169" s="82">
        <v>0</v>
      </c>
      <c r="F169" s="82">
        <v>0</v>
      </c>
      <c r="G169" s="82">
        <v>1.459542049894001</v>
      </c>
      <c r="H169" s="82">
        <v>1.3334339892566109</v>
      </c>
      <c r="I169" s="82">
        <v>4.7298013137248187</v>
      </c>
      <c r="J169" s="82">
        <v>0.58011604766707747</v>
      </c>
      <c r="K169" s="132">
        <v>0.36981086036550781</v>
      </c>
      <c r="L169" s="134">
        <v>0</v>
      </c>
      <c r="M169" s="82">
        <v>0</v>
      </c>
      <c r="N169" s="42">
        <f t="shared" si="25"/>
        <v>0</v>
      </c>
      <c r="O169" s="43">
        <f t="shared" si="26"/>
        <v>0</v>
      </c>
      <c r="P169" s="43">
        <f t="shared" si="27"/>
        <v>0</v>
      </c>
      <c r="Q169" s="43">
        <f t="shared" si="28"/>
        <v>7.9091766768169175E-2</v>
      </c>
      <c r="R169" s="43">
        <f t="shared" si="29"/>
        <v>7.2258041545766052E-2</v>
      </c>
      <c r="S169" s="43">
        <f t="shared" si="30"/>
        <v>0.25630528588886603</v>
      </c>
      <c r="T169" s="43">
        <f t="shared" si="31"/>
        <v>3.1436163928191589E-2</v>
      </c>
      <c r="U169" s="121">
        <f>Gemeinde_Ackerkulturen!D168+Gemeinde_Ackerkulturen!N168+Gemeinde_Ackerkulturen!W168+Gemeinde_Ackerkulturen!T168+Gemeinde_Ackerkulturen!X168+Gemeinde_Ackerkulturen!H168+Gemeinde_Ackerkulturen!AK168+Gemeinde_Ackerkulturen!Y168+Gemeinde_Ackerkulturen!AE168</f>
        <v>9.6001923397027298</v>
      </c>
      <c r="V169" s="43">
        <f t="shared" si="32"/>
        <v>0.49267776585727002</v>
      </c>
      <c r="W169" s="43">
        <f t="shared" si="33"/>
        <v>6.0427544276164029E-2</v>
      </c>
      <c r="X169" s="43">
        <f t="shared" si="34"/>
        <v>2.0039843537559554E-2</v>
      </c>
      <c r="Y169" s="42">
        <f t="shared" si="35"/>
        <v>0</v>
      </c>
      <c r="Z169" s="43">
        <f t="shared" si="36"/>
        <v>0</v>
      </c>
    </row>
    <row r="170" spans="1:26" x14ac:dyDescent="0.25">
      <c r="A170" s="79">
        <v>41515</v>
      </c>
      <c r="B170" s="80" t="s">
        <v>273</v>
      </c>
      <c r="C170" s="82">
        <v>17.93511411767042</v>
      </c>
      <c r="D170" s="82">
        <v>0</v>
      </c>
      <c r="E170" s="82">
        <v>0</v>
      </c>
      <c r="F170" s="82">
        <v>0.49715776702312736</v>
      </c>
      <c r="G170" s="82">
        <v>0.43534282555716697</v>
      </c>
      <c r="H170" s="82">
        <v>1.1785229765743721</v>
      </c>
      <c r="I170" s="82">
        <v>3.1452763654395683</v>
      </c>
      <c r="J170" s="82">
        <v>0</v>
      </c>
      <c r="K170" s="132">
        <v>0.30960582369332462</v>
      </c>
      <c r="L170" s="134">
        <v>0.49715776702312736</v>
      </c>
      <c r="M170" s="82">
        <v>0</v>
      </c>
      <c r="N170" s="42">
        <f t="shared" si="25"/>
        <v>0</v>
      </c>
      <c r="O170" s="43">
        <f t="shared" si="26"/>
        <v>0</v>
      </c>
      <c r="P170" s="43">
        <f t="shared" si="27"/>
        <v>2.7719799481694229E-2</v>
      </c>
      <c r="Q170" s="43">
        <f t="shared" si="28"/>
        <v>2.4273211907151968E-2</v>
      </c>
      <c r="R170" s="43">
        <f t="shared" si="29"/>
        <v>6.5710369548930961E-2</v>
      </c>
      <c r="S170" s="43">
        <f t="shared" si="30"/>
        <v>0.17536974366618116</v>
      </c>
      <c r="T170" s="43">
        <f t="shared" si="31"/>
        <v>0</v>
      </c>
      <c r="U170" s="121">
        <f>Gemeinde_Ackerkulturen!D169+Gemeinde_Ackerkulturen!N169+Gemeinde_Ackerkulturen!W169+Gemeinde_Ackerkulturen!T169+Gemeinde_Ackerkulturen!X169+Gemeinde_Ackerkulturen!H169+Gemeinde_Ackerkulturen!AK169+Gemeinde_Ackerkulturen!Y169+Gemeinde_Ackerkulturen!AE169</f>
        <v>6.1463741384125825</v>
      </c>
      <c r="V170" s="43">
        <f t="shared" si="32"/>
        <v>0.5117287517176583</v>
      </c>
      <c r="W170" s="43">
        <f t="shared" si="33"/>
        <v>0</v>
      </c>
      <c r="X170" s="43">
        <f t="shared" si="34"/>
        <v>1.726255108621183E-2</v>
      </c>
      <c r="Y170" s="42">
        <f t="shared" si="35"/>
        <v>2.7719799481694229E-2</v>
      </c>
      <c r="Z170" s="43">
        <f t="shared" si="36"/>
        <v>0</v>
      </c>
    </row>
    <row r="171" spans="1:26" x14ac:dyDescent="0.25">
      <c r="A171" s="79">
        <v>41516</v>
      </c>
      <c r="B171" s="80" t="s">
        <v>274</v>
      </c>
      <c r="C171" s="82">
        <v>10.129400093820342</v>
      </c>
      <c r="D171" s="82">
        <v>0</v>
      </c>
      <c r="E171" s="82">
        <v>0</v>
      </c>
      <c r="F171" s="82">
        <v>0</v>
      </c>
      <c r="G171" s="82">
        <v>0.72254764716556663</v>
      </c>
      <c r="H171" s="82">
        <v>5.4478258564733435E-2</v>
      </c>
      <c r="I171" s="82">
        <v>4.1757855198041121</v>
      </c>
      <c r="J171" s="82">
        <v>0</v>
      </c>
      <c r="K171" s="132">
        <v>0</v>
      </c>
      <c r="L171" s="134">
        <v>0</v>
      </c>
      <c r="M171" s="82">
        <v>0</v>
      </c>
      <c r="N171" s="42">
        <f t="shared" si="25"/>
        <v>0</v>
      </c>
      <c r="O171" s="43">
        <f t="shared" si="26"/>
        <v>0</v>
      </c>
      <c r="P171" s="43">
        <f t="shared" si="27"/>
        <v>0</v>
      </c>
      <c r="Q171" s="43">
        <f t="shared" si="28"/>
        <v>7.1331731442454555E-2</v>
      </c>
      <c r="R171" s="43">
        <f t="shared" si="29"/>
        <v>5.3782314905271699E-3</v>
      </c>
      <c r="S171" s="43">
        <f t="shared" si="30"/>
        <v>0.41224410933789057</v>
      </c>
      <c r="T171" s="43">
        <f t="shared" si="31"/>
        <v>0</v>
      </c>
      <c r="U171" s="121">
        <f>Gemeinde_Ackerkulturen!D170+Gemeinde_Ackerkulturen!N170+Gemeinde_Ackerkulturen!W170+Gemeinde_Ackerkulturen!T170+Gemeinde_Ackerkulturen!X170+Gemeinde_Ackerkulturen!H170+Gemeinde_Ackerkulturen!AK170+Gemeinde_Ackerkulturen!Y170+Gemeinde_Ackerkulturen!AE170</f>
        <v>6.1574417880181365</v>
      </c>
      <c r="V171" s="43">
        <f t="shared" si="32"/>
        <v>0.67816889928701218</v>
      </c>
      <c r="W171" s="43">
        <f t="shared" si="33"/>
        <v>0</v>
      </c>
      <c r="X171" s="43">
        <f t="shared" si="34"/>
        <v>0</v>
      </c>
      <c r="Y171" s="42">
        <f t="shared" si="35"/>
        <v>0</v>
      </c>
      <c r="Z171" s="43">
        <f t="shared" si="36"/>
        <v>0</v>
      </c>
    </row>
    <row r="172" spans="1:26" x14ac:dyDescent="0.25">
      <c r="A172" s="79">
        <v>41518</v>
      </c>
      <c r="B172" s="80" t="s">
        <v>275</v>
      </c>
      <c r="C172" s="82">
        <v>13.054339653168636</v>
      </c>
      <c r="D172" s="82">
        <v>0</v>
      </c>
      <c r="E172" s="82">
        <v>0</v>
      </c>
      <c r="F172" s="82">
        <v>0.34925330392108367</v>
      </c>
      <c r="G172" s="82">
        <v>1.0257226155881938</v>
      </c>
      <c r="H172" s="82">
        <v>0.62277433206296851</v>
      </c>
      <c r="I172" s="82">
        <v>1.675934544003622</v>
      </c>
      <c r="J172" s="82">
        <v>0</v>
      </c>
      <c r="K172" s="132">
        <v>0</v>
      </c>
      <c r="L172" s="134">
        <v>0.34925330392108367</v>
      </c>
      <c r="M172" s="82">
        <v>0</v>
      </c>
      <c r="N172" s="42">
        <f t="shared" si="25"/>
        <v>0</v>
      </c>
      <c r="O172" s="43">
        <f t="shared" si="26"/>
        <v>0</v>
      </c>
      <c r="P172" s="43">
        <f t="shared" si="27"/>
        <v>2.6753808557165172E-2</v>
      </c>
      <c r="Q172" s="43">
        <f t="shared" si="28"/>
        <v>7.8573305340590205E-2</v>
      </c>
      <c r="R172" s="43">
        <f t="shared" si="29"/>
        <v>4.7706306761507049E-2</v>
      </c>
      <c r="S172" s="43">
        <f t="shared" si="30"/>
        <v>0.12838141097369318</v>
      </c>
      <c r="T172" s="43">
        <f t="shared" si="31"/>
        <v>0</v>
      </c>
      <c r="U172" s="121">
        <f>Gemeinde_Ackerkulturen!D171+Gemeinde_Ackerkulturen!N171+Gemeinde_Ackerkulturen!W171+Gemeinde_Ackerkulturen!T171+Gemeinde_Ackerkulturen!X171+Gemeinde_Ackerkulturen!H171+Gemeinde_Ackerkulturen!AK171+Gemeinde_Ackerkulturen!Y171+Gemeinde_Ackerkulturen!AE171</f>
        <v>2.5412145107991697</v>
      </c>
      <c r="V172" s="43">
        <f t="shared" si="32"/>
        <v>0.65950140646590616</v>
      </c>
      <c r="W172" s="43">
        <f t="shared" si="33"/>
        <v>0</v>
      </c>
      <c r="X172" s="43">
        <f t="shared" si="34"/>
        <v>0</v>
      </c>
      <c r="Y172" s="42">
        <f t="shared" si="35"/>
        <v>2.6753808557165172E-2</v>
      </c>
      <c r="Z172" s="43">
        <f t="shared" si="36"/>
        <v>0</v>
      </c>
    </row>
    <row r="173" spans="1:26" s="195" customFormat="1" x14ac:dyDescent="0.25">
      <c r="A173" s="187">
        <v>41521</v>
      </c>
      <c r="B173" s="188" t="s">
        <v>276</v>
      </c>
      <c r="C173" s="189">
        <v>30.480166846938946</v>
      </c>
      <c r="D173" s="189">
        <v>0</v>
      </c>
      <c r="E173" s="189">
        <v>0</v>
      </c>
      <c r="F173" s="189">
        <v>0.54931190549217224</v>
      </c>
      <c r="G173" s="189">
        <v>0.77433583677040863</v>
      </c>
      <c r="H173" s="189">
        <v>2.2127444545359931</v>
      </c>
      <c r="I173" s="189">
        <v>5.8458317156060504</v>
      </c>
      <c r="J173" s="189">
        <v>0</v>
      </c>
      <c r="K173" s="190">
        <v>0.83249777304525574</v>
      </c>
      <c r="L173" s="191">
        <v>0.54931190549217224</v>
      </c>
      <c r="M173" s="189">
        <v>0</v>
      </c>
      <c r="N173" s="192">
        <f t="shared" si="25"/>
        <v>0</v>
      </c>
      <c r="O173" s="193">
        <f t="shared" si="26"/>
        <v>0</v>
      </c>
      <c r="P173" s="193">
        <f t="shared" si="27"/>
        <v>1.802194549165791E-2</v>
      </c>
      <c r="Q173" s="193">
        <f t="shared" si="28"/>
        <v>2.5404579989960697E-2</v>
      </c>
      <c r="R173" s="193">
        <f t="shared" si="29"/>
        <v>7.2596205448862694E-2</v>
      </c>
      <c r="S173" s="193">
        <f t="shared" si="30"/>
        <v>0.19179132925885325</v>
      </c>
      <c r="T173" s="193">
        <f t="shared" si="31"/>
        <v>0</v>
      </c>
      <c r="U173" s="194">
        <f>Gemeinde_Ackerkulturen!D172+Gemeinde_Ackerkulturen!N172+Gemeinde_Ackerkulturen!W172+Gemeinde_Ackerkulturen!T172+Gemeinde_Ackerkulturen!X172+Gemeinde_Ackerkulturen!H172+Gemeinde_Ackerkulturen!AK172+Gemeinde_Ackerkulturen!Y172+Gemeinde_Ackerkulturen!AE172</f>
        <v>15.147253178730528</v>
      </c>
      <c r="V173" s="193">
        <f t="shared" si="32"/>
        <v>0.38593345252950884</v>
      </c>
      <c r="W173" s="193">
        <f t="shared" si="33"/>
        <v>0</v>
      </c>
      <c r="X173" s="193">
        <f t="shared" si="34"/>
        <v>2.7312769553584696E-2</v>
      </c>
      <c r="Y173" s="192">
        <f t="shared" si="35"/>
        <v>1.802194549165791E-2</v>
      </c>
      <c r="Z173" s="193">
        <f t="shared" si="36"/>
        <v>0</v>
      </c>
    </row>
    <row r="174" spans="1:26" x14ac:dyDescent="0.25">
      <c r="A174" s="79">
        <v>41601</v>
      </c>
      <c r="B174" s="80" t="s">
        <v>277</v>
      </c>
      <c r="C174" s="82">
        <v>14.400084352161263</v>
      </c>
      <c r="D174" s="82">
        <v>0</v>
      </c>
      <c r="E174" s="82">
        <v>0</v>
      </c>
      <c r="F174" s="82">
        <v>1.0215446053098818E-2</v>
      </c>
      <c r="G174" s="82">
        <v>0.31780721203749523</v>
      </c>
      <c r="H174" s="82">
        <v>0.42585195019354599</v>
      </c>
      <c r="I174" s="82">
        <v>0.84842496237149678</v>
      </c>
      <c r="J174" s="82">
        <v>0</v>
      </c>
      <c r="K174" s="132">
        <v>0</v>
      </c>
      <c r="L174" s="134">
        <v>1.0215446053098818E-2</v>
      </c>
      <c r="M174" s="82">
        <v>0</v>
      </c>
      <c r="N174" s="42">
        <f t="shared" si="25"/>
        <v>0</v>
      </c>
      <c r="O174" s="43">
        <f t="shared" si="26"/>
        <v>0</v>
      </c>
      <c r="P174" s="43">
        <f t="shared" si="27"/>
        <v>7.0940182038347678E-4</v>
      </c>
      <c r="Q174" s="43">
        <f t="shared" si="28"/>
        <v>2.2069816000056731E-2</v>
      </c>
      <c r="R174" s="43">
        <f t="shared" si="29"/>
        <v>2.9572878865090205E-2</v>
      </c>
      <c r="S174" s="43">
        <f t="shared" si="30"/>
        <v>5.8918055035153967E-2</v>
      </c>
      <c r="T174" s="43">
        <f t="shared" si="31"/>
        <v>0</v>
      </c>
      <c r="U174" s="121">
        <f>Gemeinde_Ackerkulturen!D173+Gemeinde_Ackerkulturen!N173+Gemeinde_Ackerkulturen!W173+Gemeinde_Ackerkulturen!T173+Gemeinde_Ackerkulturen!X173+Gemeinde_Ackerkulturen!H173+Gemeinde_Ackerkulturen!AK173+Gemeinde_Ackerkulturen!Y173+Gemeinde_Ackerkulturen!AE173</f>
        <v>3.5827389972737764</v>
      </c>
      <c r="V174" s="43">
        <f t="shared" si="32"/>
        <v>0.23680903437763431</v>
      </c>
      <c r="W174" s="43">
        <f t="shared" si="33"/>
        <v>0</v>
      </c>
      <c r="X174" s="43">
        <f t="shared" si="34"/>
        <v>0</v>
      </c>
      <c r="Y174" s="42">
        <f t="shared" si="35"/>
        <v>7.0940182038347678E-4</v>
      </c>
      <c r="Z174" s="43">
        <f t="shared" si="36"/>
        <v>0</v>
      </c>
    </row>
    <row r="175" spans="1:26" x14ac:dyDescent="0.25">
      <c r="A175" s="79">
        <v>41602</v>
      </c>
      <c r="B175" s="80" t="s">
        <v>278</v>
      </c>
      <c r="C175" s="82">
        <v>15.995343622531673</v>
      </c>
      <c r="D175" s="82">
        <v>0</v>
      </c>
      <c r="E175" s="82">
        <v>0</v>
      </c>
      <c r="F175" s="82">
        <v>9.4684003612385964E-2</v>
      </c>
      <c r="G175" s="82">
        <v>0.22978833453666231</v>
      </c>
      <c r="H175" s="82">
        <v>0.7086114325214925</v>
      </c>
      <c r="I175" s="82">
        <v>1.0246776882249922</v>
      </c>
      <c r="J175" s="82">
        <v>0</v>
      </c>
      <c r="K175" s="132">
        <v>0</v>
      </c>
      <c r="L175" s="134">
        <v>9.4684003612385964E-2</v>
      </c>
      <c r="M175" s="82">
        <v>0</v>
      </c>
      <c r="N175" s="42">
        <f t="shared" si="25"/>
        <v>0</v>
      </c>
      <c r="O175" s="43">
        <f t="shared" si="26"/>
        <v>0</v>
      </c>
      <c r="P175" s="43">
        <f t="shared" si="27"/>
        <v>5.9194729320481958E-3</v>
      </c>
      <c r="Q175" s="43">
        <f t="shared" si="28"/>
        <v>1.4365951739415799E-2</v>
      </c>
      <c r="R175" s="43">
        <f t="shared" si="29"/>
        <v>4.4301107199930016E-2</v>
      </c>
      <c r="S175" s="43">
        <f t="shared" si="30"/>
        <v>6.4060998776018216E-2</v>
      </c>
      <c r="T175" s="43">
        <f t="shared" si="31"/>
        <v>0</v>
      </c>
      <c r="U175" s="121">
        <f>Gemeinde_Ackerkulturen!D174+Gemeinde_Ackerkulturen!N174+Gemeinde_Ackerkulturen!W174+Gemeinde_Ackerkulturen!T174+Gemeinde_Ackerkulturen!X174+Gemeinde_Ackerkulturen!H174+Gemeinde_Ackerkulturen!AK174+Gemeinde_Ackerkulturen!Y174+Gemeinde_Ackerkulturen!AE174</f>
        <v>4.6019410095424416</v>
      </c>
      <c r="V175" s="43">
        <f t="shared" si="32"/>
        <v>0.22266206500697258</v>
      </c>
      <c r="W175" s="43">
        <f t="shared" si="33"/>
        <v>0</v>
      </c>
      <c r="X175" s="43">
        <f t="shared" si="34"/>
        <v>0</v>
      </c>
      <c r="Y175" s="42">
        <f t="shared" si="35"/>
        <v>5.9194729320481958E-3</v>
      </c>
      <c r="Z175" s="43">
        <f t="shared" si="36"/>
        <v>0</v>
      </c>
    </row>
    <row r="176" spans="1:26" x14ac:dyDescent="0.25">
      <c r="A176" s="79">
        <v>41605</v>
      </c>
      <c r="B176" s="80" t="s">
        <v>279</v>
      </c>
      <c r="C176" s="82">
        <v>52.621904341154618</v>
      </c>
      <c r="D176" s="82">
        <v>0</v>
      </c>
      <c r="E176" s="82">
        <v>0</v>
      </c>
      <c r="F176" s="82">
        <v>0</v>
      </c>
      <c r="G176" s="82">
        <v>2.161302359100179</v>
      </c>
      <c r="H176" s="82">
        <v>0.93748068833341347</v>
      </c>
      <c r="I176" s="82">
        <v>9.5635626859971019</v>
      </c>
      <c r="J176" s="82">
        <v>0</v>
      </c>
      <c r="K176" s="132">
        <v>1.3879191563590265</v>
      </c>
      <c r="L176" s="134">
        <v>0</v>
      </c>
      <c r="M176" s="82">
        <v>0</v>
      </c>
      <c r="N176" s="42">
        <f t="shared" si="25"/>
        <v>0</v>
      </c>
      <c r="O176" s="43">
        <f t="shared" si="26"/>
        <v>0</v>
      </c>
      <c r="P176" s="43">
        <f t="shared" si="27"/>
        <v>0</v>
      </c>
      <c r="Q176" s="43">
        <f t="shared" si="28"/>
        <v>4.1072294630163438E-2</v>
      </c>
      <c r="R176" s="43">
        <f t="shared" si="29"/>
        <v>1.7815407862391386E-2</v>
      </c>
      <c r="S176" s="43">
        <f t="shared" si="30"/>
        <v>0.18174109823155177</v>
      </c>
      <c r="T176" s="43">
        <f t="shared" si="31"/>
        <v>0</v>
      </c>
      <c r="U176" s="121">
        <f>Gemeinde_Ackerkulturen!D175+Gemeinde_Ackerkulturen!N175+Gemeinde_Ackerkulturen!W175+Gemeinde_Ackerkulturen!T175+Gemeinde_Ackerkulturen!X175+Gemeinde_Ackerkulturen!H175+Gemeinde_Ackerkulturen!AK175+Gemeinde_Ackerkulturen!Y175+Gemeinde_Ackerkulturen!AE175</f>
        <v>23.655177367702429</v>
      </c>
      <c r="V176" s="185">
        <f t="shared" si="32"/>
        <v>0.40429046619852033</v>
      </c>
      <c r="W176" s="43">
        <f t="shared" si="33"/>
        <v>0</v>
      </c>
      <c r="X176" s="43">
        <f t="shared" si="34"/>
        <v>2.6375312215251027E-2</v>
      </c>
      <c r="Y176" s="42">
        <f t="shared" si="35"/>
        <v>0</v>
      </c>
      <c r="Z176" s="43">
        <f t="shared" si="36"/>
        <v>0</v>
      </c>
    </row>
    <row r="177" spans="1:26" x14ac:dyDescent="0.25">
      <c r="A177" s="79">
        <v>41607</v>
      </c>
      <c r="B177" s="80" t="s">
        <v>280</v>
      </c>
      <c r="C177" s="82">
        <v>1.4610525455404788</v>
      </c>
      <c r="D177" s="82">
        <v>0</v>
      </c>
      <c r="E177" s="82">
        <v>0</v>
      </c>
      <c r="F177" s="82">
        <v>0</v>
      </c>
      <c r="G177" s="82">
        <v>0</v>
      </c>
      <c r="H177" s="82">
        <v>6.3908025987952005E-2</v>
      </c>
      <c r="I177" s="82">
        <v>0</v>
      </c>
      <c r="J177" s="82">
        <v>0</v>
      </c>
      <c r="K177" s="132">
        <v>0</v>
      </c>
      <c r="L177" s="134">
        <v>0</v>
      </c>
      <c r="M177" s="82">
        <v>0</v>
      </c>
      <c r="N177" s="42">
        <f t="shared" si="25"/>
        <v>0</v>
      </c>
      <c r="O177" s="43">
        <f t="shared" si="26"/>
        <v>0</v>
      </c>
      <c r="P177" s="43">
        <f t="shared" si="27"/>
        <v>0</v>
      </c>
      <c r="Q177" s="43">
        <f t="shared" si="28"/>
        <v>0</v>
      </c>
      <c r="R177" s="43">
        <f t="shared" si="29"/>
        <v>4.3741086645388838E-2</v>
      </c>
      <c r="S177" s="43">
        <f t="shared" si="30"/>
        <v>0</v>
      </c>
      <c r="T177" s="43">
        <f t="shared" si="31"/>
        <v>0</v>
      </c>
      <c r="U177" s="121">
        <f>Gemeinde_Ackerkulturen!D176+Gemeinde_Ackerkulturen!N176+Gemeinde_Ackerkulturen!W176+Gemeinde_Ackerkulturen!T176+Gemeinde_Ackerkulturen!X176+Gemeinde_Ackerkulturen!H176+Gemeinde_Ackerkulturen!AK176+Gemeinde_Ackerkulturen!Y176+Gemeinde_Ackerkulturen!AE176</f>
        <v>2.5289365190275491E-2</v>
      </c>
      <c r="V177" s="43">
        <f t="shared" si="32"/>
        <v>0</v>
      </c>
      <c r="W177" s="43">
        <f t="shared" si="33"/>
        <v>0</v>
      </c>
      <c r="X177" s="43">
        <f t="shared" si="34"/>
        <v>0</v>
      </c>
      <c r="Y177" s="42">
        <f t="shared" si="35"/>
        <v>0</v>
      </c>
      <c r="Z177" s="43">
        <f t="shared" si="36"/>
        <v>0</v>
      </c>
    </row>
    <row r="178" spans="1:26" x14ac:dyDescent="0.25">
      <c r="A178" s="79">
        <v>41610</v>
      </c>
      <c r="B178" s="80" t="s">
        <v>281</v>
      </c>
      <c r="C178" s="82">
        <v>4.7786142896862067</v>
      </c>
      <c r="D178" s="82">
        <v>0</v>
      </c>
      <c r="E178" s="82">
        <v>0</v>
      </c>
      <c r="F178" s="82">
        <v>0</v>
      </c>
      <c r="G178" s="82">
        <v>0</v>
      </c>
      <c r="H178" s="82">
        <v>0.84456447886492736</v>
      </c>
      <c r="I178" s="82">
        <v>0</v>
      </c>
      <c r="J178" s="82">
        <v>0</v>
      </c>
      <c r="K178" s="132">
        <v>0</v>
      </c>
      <c r="L178" s="134">
        <v>0</v>
      </c>
      <c r="M178" s="82">
        <v>0</v>
      </c>
      <c r="N178" s="42">
        <f t="shared" si="25"/>
        <v>0</v>
      </c>
      <c r="O178" s="43">
        <f t="shared" si="26"/>
        <v>0</v>
      </c>
      <c r="P178" s="43">
        <f t="shared" si="27"/>
        <v>0</v>
      </c>
      <c r="Q178" s="43">
        <f t="shared" si="28"/>
        <v>0</v>
      </c>
      <c r="R178" s="43">
        <f t="shared" si="29"/>
        <v>0.17673836548971328</v>
      </c>
      <c r="S178" s="43">
        <f t="shared" si="30"/>
        <v>0</v>
      </c>
      <c r="T178" s="43">
        <f t="shared" si="31"/>
        <v>0</v>
      </c>
      <c r="U178" s="121">
        <f>Gemeinde_Ackerkulturen!D177+Gemeinde_Ackerkulturen!N177+Gemeinde_Ackerkulturen!W177+Gemeinde_Ackerkulturen!T177+Gemeinde_Ackerkulturen!X177+Gemeinde_Ackerkulturen!H177+Gemeinde_Ackerkulturen!AK177+Gemeinde_Ackerkulturen!Y177+Gemeinde_Ackerkulturen!AE177</f>
        <v>0.39573090926364224</v>
      </c>
      <c r="V178" s="43">
        <f t="shared" si="32"/>
        <v>0</v>
      </c>
      <c r="W178" s="43">
        <f t="shared" si="33"/>
        <v>0</v>
      </c>
      <c r="X178" s="43">
        <f t="shared" si="34"/>
        <v>0</v>
      </c>
      <c r="Y178" s="42">
        <f t="shared" si="35"/>
        <v>0</v>
      </c>
      <c r="Z178" s="43">
        <f t="shared" si="36"/>
        <v>0</v>
      </c>
    </row>
    <row r="179" spans="1:26" x14ac:dyDescent="0.25">
      <c r="A179" s="79">
        <v>41611</v>
      </c>
      <c r="B179" s="80" t="s">
        <v>282</v>
      </c>
      <c r="C179" s="82">
        <v>2.2609916506184877</v>
      </c>
      <c r="D179" s="82">
        <v>0</v>
      </c>
      <c r="E179" s="82">
        <v>0</v>
      </c>
      <c r="F179" s="82">
        <v>0</v>
      </c>
      <c r="G179" s="82">
        <v>0</v>
      </c>
      <c r="H179" s="82">
        <v>5.8610368753679344E-2</v>
      </c>
      <c r="I179" s="82">
        <v>0</v>
      </c>
      <c r="J179" s="82">
        <v>0</v>
      </c>
      <c r="K179" s="132">
        <v>0</v>
      </c>
      <c r="L179" s="134">
        <v>0</v>
      </c>
      <c r="M179" s="82">
        <v>0</v>
      </c>
      <c r="N179" s="42">
        <f t="shared" si="25"/>
        <v>0</v>
      </c>
      <c r="O179" s="43">
        <f t="shared" si="26"/>
        <v>0</v>
      </c>
      <c r="P179" s="43">
        <f t="shared" si="27"/>
        <v>0</v>
      </c>
      <c r="Q179" s="43">
        <f t="shared" si="28"/>
        <v>0</v>
      </c>
      <c r="R179" s="43">
        <f t="shared" si="29"/>
        <v>2.5922417156050377E-2</v>
      </c>
      <c r="S179" s="43">
        <f t="shared" si="30"/>
        <v>0</v>
      </c>
      <c r="T179" s="43">
        <f t="shared" si="31"/>
        <v>0</v>
      </c>
      <c r="U179" s="121">
        <f>Gemeinde_Ackerkulturen!D178+Gemeinde_Ackerkulturen!N178+Gemeinde_Ackerkulturen!W178+Gemeinde_Ackerkulturen!T178+Gemeinde_Ackerkulturen!X178+Gemeinde_Ackerkulturen!H178+Gemeinde_Ackerkulturen!AK178+Gemeinde_Ackerkulturen!Y178+Gemeinde_Ackerkulturen!AE178</f>
        <v>2.9126590002802981E-2</v>
      </c>
      <c r="V179" s="43">
        <f t="shared" si="32"/>
        <v>0</v>
      </c>
      <c r="W179" s="43">
        <f t="shared" si="33"/>
        <v>0</v>
      </c>
      <c r="X179" s="43">
        <f t="shared" si="34"/>
        <v>0</v>
      </c>
      <c r="Y179" s="42">
        <f t="shared" si="35"/>
        <v>0</v>
      </c>
      <c r="Z179" s="43">
        <f t="shared" si="36"/>
        <v>0</v>
      </c>
    </row>
    <row r="180" spans="1:26" x14ac:dyDescent="0.25">
      <c r="A180" s="79">
        <v>41616</v>
      </c>
      <c r="B180" s="80" t="s">
        <v>283</v>
      </c>
      <c r="C180" s="82">
        <v>3.4894308110429586</v>
      </c>
      <c r="D180" s="82">
        <v>0</v>
      </c>
      <c r="E180" s="82">
        <v>0</v>
      </c>
      <c r="F180" s="82">
        <v>0</v>
      </c>
      <c r="G180" s="82">
        <v>0</v>
      </c>
      <c r="H180" s="82">
        <v>1.618924331339139E-3</v>
      </c>
      <c r="I180" s="82">
        <v>0</v>
      </c>
      <c r="J180" s="82">
        <v>0</v>
      </c>
      <c r="K180" s="132">
        <v>0</v>
      </c>
      <c r="L180" s="134">
        <v>0</v>
      </c>
      <c r="M180" s="82">
        <v>0</v>
      </c>
      <c r="N180" s="42">
        <f t="shared" si="25"/>
        <v>0</v>
      </c>
      <c r="O180" s="43">
        <f t="shared" si="26"/>
        <v>0</v>
      </c>
      <c r="P180" s="43">
        <f t="shared" si="27"/>
        <v>0</v>
      </c>
      <c r="Q180" s="43">
        <f t="shared" si="28"/>
        <v>0</v>
      </c>
      <c r="R180" s="43">
        <f t="shared" si="29"/>
        <v>4.639508329598481E-4</v>
      </c>
      <c r="S180" s="43">
        <f t="shared" si="30"/>
        <v>0</v>
      </c>
      <c r="T180" s="43">
        <f t="shared" si="31"/>
        <v>0</v>
      </c>
      <c r="U180" s="121">
        <f>Gemeinde_Ackerkulturen!D179+Gemeinde_Ackerkulturen!N179+Gemeinde_Ackerkulturen!W179+Gemeinde_Ackerkulturen!T179+Gemeinde_Ackerkulturen!X179+Gemeinde_Ackerkulturen!H179+Gemeinde_Ackerkulturen!AK179+Gemeinde_Ackerkulturen!Y179+Gemeinde_Ackerkulturen!AE179</f>
        <v>0.37441202044743038</v>
      </c>
      <c r="V180" s="43">
        <f t="shared" si="32"/>
        <v>0</v>
      </c>
      <c r="W180" s="43">
        <f t="shared" si="33"/>
        <v>0</v>
      </c>
      <c r="X180" s="43">
        <f t="shared" si="34"/>
        <v>0</v>
      </c>
      <c r="Y180" s="42">
        <f t="shared" si="35"/>
        <v>0</v>
      </c>
      <c r="Z180" s="43">
        <f t="shared" si="36"/>
        <v>0</v>
      </c>
    </row>
    <row r="181" spans="1:26" x14ac:dyDescent="0.25">
      <c r="A181" s="79">
        <v>41619</v>
      </c>
      <c r="B181" s="80" t="s">
        <v>284</v>
      </c>
      <c r="C181" s="82">
        <v>0.29605377364738938</v>
      </c>
      <c r="D181" s="82">
        <v>0</v>
      </c>
      <c r="E181" s="82">
        <v>0</v>
      </c>
      <c r="F181" s="82">
        <v>0</v>
      </c>
      <c r="G181" s="82">
        <v>0</v>
      </c>
      <c r="H181" s="82">
        <v>0</v>
      </c>
      <c r="I181" s="82">
        <v>0</v>
      </c>
      <c r="J181" s="82">
        <v>0</v>
      </c>
      <c r="K181" s="132">
        <v>0</v>
      </c>
      <c r="L181" s="134">
        <v>0</v>
      </c>
      <c r="M181" s="82">
        <v>0</v>
      </c>
      <c r="N181" s="42">
        <f t="shared" si="25"/>
        <v>0</v>
      </c>
      <c r="O181" s="43">
        <f t="shared" si="26"/>
        <v>0</v>
      </c>
      <c r="P181" s="43">
        <f t="shared" si="27"/>
        <v>0</v>
      </c>
      <c r="Q181" s="43">
        <f t="shared" si="28"/>
        <v>0</v>
      </c>
      <c r="R181" s="43">
        <f t="shared" si="29"/>
        <v>0</v>
      </c>
      <c r="S181" s="43">
        <f t="shared" si="30"/>
        <v>0</v>
      </c>
      <c r="T181" s="43">
        <f t="shared" si="31"/>
        <v>0</v>
      </c>
      <c r="U181" s="121">
        <f>Gemeinde_Ackerkulturen!D180+Gemeinde_Ackerkulturen!N180+Gemeinde_Ackerkulturen!W180+Gemeinde_Ackerkulturen!T180+Gemeinde_Ackerkulturen!X180+Gemeinde_Ackerkulturen!H180+Gemeinde_Ackerkulturen!AK180+Gemeinde_Ackerkulturen!Y180+Gemeinde_Ackerkulturen!AE180</f>
        <v>4.671566969999387E-2</v>
      </c>
      <c r="V181" s="43">
        <f t="shared" si="32"/>
        <v>0</v>
      </c>
      <c r="W181" s="43">
        <f t="shared" si="33"/>
        <v>0</v>
      </c>
      <c r="X181" s="43">
        <f t="shared" si="34"/>
        <v>0</v>
      </c>
      <c r="Y181" s="42">
        <f t="shared" si="35"/>
        <v>0</v>
      </c>
      <c r="Z181" s="43">
        <f t="shared" si="36"/>
        <v>0</v>
      </c>
    </row>
    <row r="182" spans="1:26" x14ac:dyDescent="0.25">
      <c r="A182" s="79">
        <v>41622</v>
      </c>
      <c r="B182" s="80" t="s">
        <v>285</v>
      </c>
      <c r="C182" s="82">
        <v>1.6370336990084142</v>
      </c>
      <c r="D182" s="82">
        <v>0</v>
      </c>
      <c r="E182" s="82">
        <v>0</v>
      </c>
      <c r="F182" s="82">
        <v>0.27816625827791125</v>
      </c>
      <c r="G182" s="82">
        <v>0.15710973409327636</v>
      </c>
      <c r="H182" s="82">
        <v>0.27816625827791125</v>
      </c>
      <c r="I182" s="82">
        <v>0</v>
      </c>
      <c r="J182" s="82">
        <v>0</v>
      </c>
      <c r="K182" s="132">
        <v>0</v>
      </c>
      <c r="L182" s="134">
        <v>0.27816625827791125</v>
      </c>
      <c r="M182" s="82">
        <v>0</v>
      </c>
      <c r="N182" s="42">
        <f t="shared" si="25"/>
        <v>0</v>
      </c>
      <c r="O182" s="43">
        <f t="shared" si="26"/>
        <v>0</v>
      </c>
      <c r="P182" s="43">
        <f t="shared" si="27"/>
        <v>0.16992091149156086</v>
      </c>
      <c r="Q182" s="43">
        <f t="shared" si="28"/>
        <v>9.5972205207773692E-2</v>
      </c>
      <c r="R182" s="43">
        <f t="shared" si="29"/>
        <v>0.16992091149156086</v>
      </c>
      <c r="S182" s="43">
        <f t="shared" si="30"/>
        <v>0</v>
      </c>
      <c r="T182" s="43">
        <f t="shared" si="31"/>
        <v>0</v>
      </c>
      <c r="U182" s="121">
        <f>Gemeinde_Ackerkulturen!D181+Gemeinde_Ackerkulturen!N181+Gemeinde_Ackerkulturen!W181+Gemeinde_Ackerkulturen!T181+Gemeinde_Ackerkulturen!X181+Gemeinde_Ackerkulturen!H181+Gemeinde_Ackerkulturen!AK181+Gemeinde_Ackerkulturen!Y181+Gemeinde_Ackerkulturen!AE181</f>
        <v>0.3088881830456679</v>
      </c>
      <c r="V182" s="43">
        <f t="shared" si="32"/>
        <v>0</v>
      </c>
      <c r="W182" s="43">
        <f t="shared" si="33"/>
        <v>0</v>
      </c>
      <c r="X182" s="43">
        <f t="shared" si="34"/>
        <v>0</v>
      </c>
      <c r="Y182" s="42">
        <f t="shared" si="35"/>
        <v>0.16992091149156086</v>
      </c>
      <c r="Z182" s="43">
        <f t="shared" si="36"/>
        <v>0</v>
      </c>
    </row>
    <row r="183" spans="1:26" x14ac:dyDescent="0.25">
      <c r="A183" s="79">
        <v>41750</v>
      </c>
      <c r="B183" s="80" t="s">
        <v>286</v>
      </c>
      <c r="C183" s="82">
        <v>0.31608155740212923</v>
      </c>
      <c r="D183" s="82">
        <v>0</v>
      </c>
      <c r="E183" s="82">
        <v>0</v>
      </c>
      <c r="F183" s="82">
        <v>0</v>
      </c>
      <c r="G183" s="82">
        <v>0</v>
      </c>
      <c r="H183" s="82">
        <v>0</v>
      </c>
      <c r="I183" s="82">
        <v>0</v>
      </c>
      <c r="J183" s="82">
        <v>0</v>
      </c>
      <c r="K183" s="132">
        <v>0</v>
      </c>
      <c r="L183" s="134">
        <v>0</v>
      </c>
      <c r="M183" s="82">
        <v>0</v>
      </c>
      <c r="N183" s="42">
        <f t="shared" si="25"/>
        <v>0</v>
      </c>
      <c r="O183" s="43">
        <f t="shared" si="26"/>
        <v>0</v>
      </c>
      <c r="P183" s="43">
        <f t="shared" si="27"/>
        <v>0</v>
      </c>
      <c r="Q183" s="43">
        <f t="shared" si="28"/>
        <v>0</v>
      </c>
      <c r="R183" s="43">
        <f t="shared" si="29"/>
        <v>0</v>
      </c>
      <c r="S183" s="43">
        <f t="shared" si="30"/>
        <v>0</v>
      </c>
      <c r="T183" s="43">
        <f t="shared" si="31"/>
        <v>0</v>
      </c>
      <c r="U183" s="121">
        <f>Gemeinde_Ackerkulturen!D182+Gemeinde_Ackerkulturen!N182+Gemeinde_Ackerkulturen!W182+Gemeinde_Ackerkulturen!T182+Gemeinde_Ackerkulturen!X182+Gemeinde_Ackerkulturen!H182+Gemeinde_Ackerkulturen!AK182+Gemeinde_Ackerkulturen!Y182+Gemeinde_Ackerkulturen!AE182</f>
        <v>0</v>
      </c>
      <c r="V183" s="43" t="e">
        <f t="shared" si="32"/>
        <v>#DIV/0!</v>
      </c>
      <c r="W183" s="43" t="e">
        <f t="shared" si="33"/>
        <v>#DIV/0!</v>
      </c>
      <c r="X183" s="43">
        <f t="shared" si="34"/>
        <v>0</v>
      </c>
      <c r="Y183" s="42">
        <f t="shared" si="35"/>
        <v>0</v>
      </c>
      <c r="Z183" s="43">
        <f t="shared" si="36"/>
        <v>0</v>
      </c>
    </row>
    <row r="184" spans="1:26" x14ac:dyDescent="0.25">
      <c r="A184" s="79">
        <v>41802</v>
      </c>
      <c r="B184" s="80" t="s">
        <v>287</v>
      </c>
      <c r="C184" s="82">
        <v>9.298875891565352</v>
      </c>
      <c r="D184" s="82">
        <v>0</v>
      </c>
      <c r="E184" s="82">
        <v>0</v>
      </c>
      <c r="F184" s="82">
        <v>0</v>
      </c>
      <c r="G184" s="82">
        <v>0.5362940931042316</v>
      </c>
      <c r="H184" s="82">
        <v>0.10018629852408806</v>
      </c>
      <c r="I184" s="82">
        <v>0.55633448748211289</v>
      </c>
      <c r="J184" s="82">
        <v>1.0794229700082734</v>
      </c>
      <c r="K184" s="132">
        <v>0</v>
      </c>
      <c r="L184" s="134">
        <v>0</v>
      </c>
      <c r="M184" s="82">
        <v>0</v>
      </c>
      <c r="N184" s="42">
        <f t="shared" si="25"/>
        <v>0</v>
      </c>
      <c r="O184" s="43">
        <f t="shared" si="26"/>
        <v>0</v>
      </c>
      <c r="P184" s="43">
        <f t="shared" si="27"/>
        <v>0</v>
      </c>
      <c r="Q184" s="43">
        <f t="shared" si="28"/>
        <v>5.7673002560522726E-2</v>
      </c>
      <c r="R184" s="43">
        <f t="shared" si="29"/>
        <v>1.0774022547710649E-2</v>
      </c>
      <c r="S184" s="43">
        <f t="shared" si="30"/>
        <v>5.9828144172430806E-2</v>
      </c>
      <c r="T184" s="43">
        <f t="shared" si="31"/>
        <v>0.11608101695253034</v>
      </c>
      <c r="U184" s="121">
        <f>Gemeinde_Ackerkulturen!D183+Gemeinde_Ackerkulturen!N183+Gemeinde_Ackerkulturen!W183+Gemeinde_Ackerkulturen!T183+Gemeinde_Ackerkulturen!X183+Gemeinde_Ackerkulturen!H183+Gemeinde_Ackerkulturen!AK183+Gemeinde_Ackerkulturen!Y183+Gemeinde_Ackerkulturen!AE183</f>
        <v>4.99777286961013</v>
      </c>
      <c r="V184" s="43">
        <f t="shared" si="32"/>
        <v>0.11131648075986131</v>
      </c>
      <c r="W184" s="43">
        <f t="shared" si="33"/>
        <v>0.21598079748119442</v>
      </c>
      <c r="X184" s="43">
        <f t="shared" si="34"/>
        <v>0</v>
      </c>
      <c r="Y184" s="42">
        <f t="shared" si="35"/>
        <v>0</v>
      </c>
      <c r="Z184" s="43">
        <f t="shared" si="36"/>
        <v>0</v>
      </c>
    </row>
    <row r="185" spans="1:26" x14ac:dyDescent="0.25">
      <c r="A185" s="79">
        <v>41804</v>
      </c>
      <c r="B185" s="80" t="s">
        <v>288</v>
      </c>
      <c r="C185" s="82">
        <v>8.6904308932436329</v>
      </c>
      <c r="D185" s="82">
        <v>0</v>
      </c>
      <c r="E185" s="82">
        <v>0</v>
      </c>
      <c r="F185" s="82">
        <v>0</v>
      </c>
      <c r="G185" s="82">
        <v>0.30630629344235893</v>
      </c>
      <c r="H185" s="82">
        <v>4.1221832156452644E-3</v>
      </c>
      <c r="I185" s="82">
        <v>2.5603833108360949</v>
      </c>
      <c r="J185" s="82">
        <v>0</v>
      </c>
      <c r="K185" s="132">
        <v>0</v>
      </c>
      <c r="L185" s="134">
        <v>0</v>
      </c>
      <c r="M185" s="82">
        <v>0</v>
      </c>
      <c r="N185" s="42">
        <f t="shared" si="25"/>
        <v>0</v>
      </c>
      <c r="O185" s="43">
        <f t="shared" si="26"/>
        <v>0</v>
      </c>
      <c r="P185" s="43">
        <f t="shared" si="27"/>
        <v>0</v>
      </c>
      <c r="Q185" s="43">
        <f t="shared" si="28"/>
        <v>3.5246387343174944E-2</v>
      </c>
      <c r="R185" s="43">
        <f t="shared" si="29"/>
        <v>4.7433588348882121E-4</v>
      </c>
      <c r="S185" s="43">
        <f t="shared" si="30"/>
        <v>0.29462098511440465</v>
      </c>
      <c r="T185" s="43">
        <f t="shared" si="31"/>
        <v>0</v>
      </c>
      <c r="U185" s="121">
        <f>Gemeinde_Ackerkulturen!D184+Gemeinde_Ackerkulturen!N184+Gemeinde_Ackerkulturen!W184+Gemeinde_Ackerkulturen!T184+Gemeinde_Ackerkulturen!X184+Gemeinde_Ackerkulturen!H184+Gemeinde_Ackerkulturen!AK184+Gemeinde_Ackerkulturen!Y184+Gemeinde_Ackerkulturen!AE184</f>
        <v>3.9159004818602856</v>
      </c>
      <c r="V185" s="43">
        <f t="shared" si="32"/>
        <v>0.65384279368094678</v>
      </c>
      <c r="W185" s="43">
        <f t="shared" si="33"/>
        <v>0</v>
      </c>
      <c r="X185" s="43">
        <f t="shared" si="34"/>
        <v>0</v>
      </c>
      <c r="Y185" s="42">
        <f t="shared" si="35"/>
        <v>0</v>
      </c>
      <c r="Z185" s="43">
        <f t="shared" si="36"/>
        <v>0</v>
      </c>
    </row>
    <row r="186" spans="1:26" x14ac:dyDescent="0.25">
      <c r="A186" s="79">
        <v>41805</v>
      </c>
      <c r="B186" s="80" t="s">
        <v>289</v>
      </c>
      <c r="C186" s="82">
        <v>3.4147581117515751</v>
      </c>
      <c r="D186" s="82">
        <v>0</v>
      </c>
      <c r="E186" s="82">
        <v>0</v>
      </c>
      <c r="F186" s="82">
        <v>0.16057420774293288</v>
      </c>
      <c r="G186" s="82">
        <v>0.21577281589083031</v>
      </c>
      <c r="H186" s="82">
        <v>1.157016399584102E-3</v>
      </c>
      <c r="I186" s="82">
        <v>0.29313313589095952</v>
      </c>
      <c r="J186" s="82">
        <v>0</v>
      </c>
      <c r="K186" s="132">
        <v>0</v>
      </c>
      <c r="L186" s="134">
        <v>0</v>
      </c>
      <c r="M186" s="82">
        <v>0.16057420774293288</v>
      </c>
      <c r="N186" s="42">
        <f t="shared" si="25"/>
        <v>0</v>
      </c>
      <c r="O186" s="43">
        <f t="shared" si="26"/>
        <v>0</v>
      </c>
      <c r="P186" s="43">
        <f t="shared" si="27"/>
        <v>4.7023596544168544E-2</v>
      </c>
      <c r="Q186" s="43">
        <f t="shared" si="28"/>
        <v>6.3188316369545486E-2</v>
      </c>
      <c r="R186" s="43">
        <f t="shared" si="29"/>
        <v>3.388282161487037E-4</v>
      </c>
      <c r="S186" s="43">
        <f t="shared" si="30"/>
        <v>8.5843016195545116E-2</v>
      </c>
      <c r="T186" s="43">
        <f t="shared" si="31"/>
        <v>0</v>
      </c>
      <c r="U186" s="121">
        <f>Gemeinde_Ackerkulturen!D185+Gemeinde_Ackerkulturen!N185+Gemeinde_Ackerkulturen!W185+Gemeinde_Ackerkulturen!T185+Gemeinde_Ackerkulturen!X185+Gemeinde_Ackerkulturen!H185+Gemeinde_Ackerkulturen!AK185+Gemeinde_Ackerkulturen!Y185+Gemeinde_Ackerkulturen!AE185</f>
        <v>1.2651302509670568</v>
      </c>
      <c r="V186" s="43">
        <f t="shared" si="32"/>
        <v>0.23170194188850562</v>
      </c>
      <c r="W186" s="43">
        <f t="shared" si="33"/>
        <v>0</v>
      </c>
      <c r="X186" s="43">
        <f t="shared" si="34"/>
        <v>0</v>
      </c>
      <c r="Y186" s="42">
        <f t="shared" si="35"/>
        <v>0</v>
      </c>
      <c r="Z186" s="43">
        <f t="shared" si="36"/>
        <v>4.7023596544168544E-2</v>
      </c>
    </row>
    <row r="187" spans="1:26" x14ac:dyDescent="0.25">
      <c r="A187" s="79">
        <v>41806</v>
      </c>
      <c r="B187" s="80" t="s">
        <v>290</v>
      </c>
      <c r="C187" s="82">
        <v>9.5968199008690718</v>
      </c>
      <c r="D187" s="82">
        <v>0</v>
      </c>
      <c r="E187" s="82">
        <v>0</v>
      </c>
      <c r="F187" s="82">
        <v>0</v>
      </c>
      <c r="G187" s="82">
        <v>0.13669230834905585</v>
      </c>
      <c r="H187" s="82">
        <v>0</v>
      </c>
      <c r="I187" s="82">
        <v>1.9702353284778009</v>
      </c>
      <c r="J187" s="82">
        <v>0</v>
      </c>
      <c r="K187" s="132">
        <v>0</v>
      </c>
      <c r="L187" s="134">
        <v>0</v>
      </c>
      <c r="M187" s="82">
        <v>0</v>
      </c>
      <c r="N187" s="42">
        <f t="shared" si="25"/>
        <v>0</v>
      </c>
      <c r="O187" s="43">
        <f t="shared" si="26"/>
        <v>0</v>
      </c>
      <c r="P187" s="43">
        <f t="shared" si="27"/>
        <v>0</v>
      </c>
      <c r="Q187" s="43">
        <f t="shared" si="28"/>
        <v>1.4243500426289883E-2</v>
      </c>
      <c r="R187" s="43">
        <f t="shared" si="29"/>
        <v>0</v>
      </c>
      <c r="S187" s="43">
        <f t="shared" si="30"/>
        <v>0.20530085474453674</v>
      </c>
      <c r="T187" s="43">
        <f t="shared" si="31"/>
        <v>0</v>
      </c>
      <c r="U187" s="121">
        <f>Gemeinde_Ackerkulturen!D186+Gemeinde_Ackerkulturen!N186+Gemeinde_Ackerkulturen!W186+Gemeinde_Ackerkulturen!T186+Gemeinde_Ackerkulturen!X186+Gemeinde_Ackerkulturen!H186+Gemeinde_Ackerkulturen!AK186+Gemeinde_Ackerkulturen!Y186+Gemeinde_Ackerkulturen!AE186</f>
        <v>3.9517421910214434</v>
      </c>
      <c r="V187" s="43">
        <f t="shared" si="32"/>
        <v>0.49857385255401387</v>
      </c>
      <c r="W187" s="43">
        <f t="shared" si="33"/>
        <v>0</v>
      </c>
      <c r="X187" s="43">
        <f t="shared" si="34"/>
        <v>0</v>
      </c>
      <c r="Y187" s="42">
        <f t="shared" si="35"/>
        <v>0</v>
      </c>
      <c r="Z187" s="43">
        <f t="shared" si="36"/>
        <v>0</v>
      </c>
    </row>
    <row r="188" spans="1:26" x14ac:dyDescent="0.25">
      <c r="A188" s="79">
        <v>41807</v>
      </c>
      <c r="B188" s="80" t="s">
        <v>291</v>
      </c>
      <c r="C188" s="82">
        <v>0.95875782732092618</v>
      </c>
      <c r="D188" s="82">
        <v>0</v>
      </c>
      <c r="E188" s="82">
        <v>0</v>
      </c>
      <c r="F188" s="82">
        <v>0</v>
      </c>
      <c r="G188" s="82">
        <v>3.1197241128169391E-4</v>
      </c>
      <c r="H188" s="82">
        <v>0</v>
      </c>
      <c r="I188" s="82">
        <v>0</v>
      </c>
      <c r="J188" s="82">
        <v>0</v>
      </c>
      <c r="K188" s="132">
        <v>0</v>
      </c>
      <c r="L188" s="134">
        <v>0</v>
      </c>
      <c r="M188" s="82">
        <v>0</v>
      </c>
      <c r="N188" s="42">
        <f t="shared" si="25"/>
        <v>0</v>
      </c>
      <c r="O188" s="43">
        <f t="shared" si="26"/>
        <v>0</v>
      </c>
      <c r="P188" s="43">
        <f t="shared" si="27"/>
        <v>0</v>
      </c>
      <c r="Q188" s="43">
        <f t="shared" si="28"/>
        <v>3.2539229656507098E-4</v>
      </c>
      <c r="R188" s="43">
        <f t="shared" si="29"/>
        <v>0</v>
      </c>
      <c r="S188" s="43">
        <f t="shared" si="30"/>
        <v>0</v>
      </c>
      <c r="T188" s="43">
        <f t="shared" si="31"/>
        <v>0</v>
      </c>
      <c r="U188" s="121">
        <f>Gemeinde_Ackerkulturen!D187+Gemeinde_Ackerkulturen!N187+Gemeinde_Ackerkulturen!W187+Gemeinde_Ackerkulturen!T187+Gemeinde_Ackerkulturen!X187+Gemeinde_Ackerkulturen!H187+Gemeinde_Ackerkulturen!AK187+Gemeinde_Ackerkulturen!Y187+Gemeinde_Ackerkulturen!AE187</f>
        <v>0.57726044895568274</v>
      </c>
      <c r="V188" s="43">
        <f t="shared" si="32"/>
        <v>0</v>
      </c>
      <c r="W188" s="43">
        <f t="shared" si="33"/>
        <v>0</v>
      </c>
      <c r="X188" s="43">
        <f t="shared" si="34"/>
        <v>0</v>
      </c>
      <c r="Y188" s="42">
        <f t="shared" si="35"/>
        <v>0</v>
      </c>
      <c r="Z188" s="43">
        <f t="shared" si="36"/>
        <v>0</v>
      </c>
    </row>
    <row r="189" spans="1:26" x14ac:dyDescent="0.25">
      <c r="A189" s="79">
        <v>41808</v>
      </c>
      <c r="B189" s="80" t="s">
        <v>292</v>
      </c>
      <c r="C189" s="82">
        <v>33.266192190215278</v>
      </c>
      <c r="D189" s="82">
        <v>0</v>
      </c>
      <c r="E189" s="82">
        <v>0</v>
      </c>
      <c r="F189" s="82">
        <v>0</v>
      </c>
      <c r="G189" s="82">
        <v>1.6780902561597888</v>
      </c>
      <c r="H189" s="82">
        <v>0.92237375341612227</v>
      </c>
      <c r="I189" s="82">
        <v>8.94543627864633</v>
      </c>
      <c r="J189" s="82">
        <v>0</v>
      </c>
      <c r="K189" s="132">
        <v>0</v>
      </c>
      <c r="L189" s="134">
        <v>0</v>
      </c>
      <c r="M189" s="82">
        <v>0</v>
      </c>
      <c r="N189" s="42">
        <f t="shared" si="25"/>
        <v>0</v>
      </c>
      <c r="O189" s="43">
        <f t="shared" si="26"/>
        <v>0</v>
      </c>
      <c r="P189" s="43">
        <f t="shared" si="27"/>
        <v>0</v>
      </c>
      <c r="Q189" s="43">
        <f t="shared" si="28"/>
        <v>5.0444314352677024E-2</v>
      </c>
      <c r="R189" s="43">
        <f t="shared" si="29"/>
        <v>2.7727061400415521E-2</v>
      </c>
      <c r="S189" s="43">
        <f t="shared" si="30"/>
        <v>0.2689047254791454</v>
      </c>
      <c r="T189" s="43">
        <f t="shared" si="31"/>
        <v>0</v>
      </c>
      <c r="U189" s="121">
        <f>Gemeinde_Ackerkulturen!D188+Gemeinde_Ackerkulturen!N188+Gemeinde_Ackerkulturen!W188+Gemeinde_Ackerkulturen!T188+Gemeinde_Ackerkulturen!X188+Gemeinde_Ackerkulturen!H188+Gemeinde_Ackerkulturen!AK188+Gemeinde_Ackerkulturen!Y188+Gemeinde_Ackerkulturen!AE188</f>
        <v>14.496083919902452</v>
      </c>
      <c r="V189" s="185">
        <f t="shared" si="32"/>
        <v>0.6170933010648938</v>
      </c>
      <c r="W189" s="43">
        <f t="shared" si="33"/>
        <v>0</v>
      </c>
      <c r="X189" s="43">
        <f t="shared" si="34"/>
        <v>0</v>
      </c>
      <c r="Y189" s="42">
        <f t="shared" si="35"/>
        <v>0</v>
      </c>
      <c r="Z189" s="43">
        <f t="shared" si="36"/>
        <v>0</v>
      </c>
    </row>
    <row r="190" spans="1:26" x14ac:dyDescent="0.25">
      <c r="A190" s="79">
        <v>41809</v>
      </c>
      <c r="B190" s="80" t="s">
        <v>293</v>
      </c>
      <c r="C190" s="82">
        <v>0.15178821469762904</v>
      </c>
      <c r="D190" s="82">
        <v>0</v>
      </c>
      <c r="E190" s="82">
        <v>0</v>
      </c>
      <c r="F190" s="82">
        <v>0</v>
      </c>
      <c r="G190" s="82">
        <v>0</v>
      </c>
      <c r="H190" s="82">
        <v>0</v>
      </c>
      <c r="I190" s="82">
        <v>0</v>
      </c>
      <c r="J190" s="82">
        <v>0</v>
      </c>
      <c r="K190" s="132">
        <v>0</v>
      </c>
      <c r="L190" s="134">
        <v>0</v>
      </c>
      <c r="M190" s="82">
        <v>0</v>
      </c>
      <c r="N190" s="42">
        <f t="shared" si="25"/>
        <v>0</v>
      </c>
      <c r="O190" s="43">
        <f t="shared" si="26"/>
        <v>0</v>
      </c>
      <c r="P190" s="43">
        <f t="shared" si="27"/>
        <v>0</v>
      </c>
      <c r="Q190" s="43">
        <f t="shared" si="28"/>
        <v>0</v>
      </c>
      <c r="R190" s="43">
        <f t="shared" si="29"/>
        <v>0</v>
      </c>
      <c r="S190" s="43">
        <f t="shared" si="30"/>
        <v>0</v>
      </c>
      <c r="T190" s="43">
        <f t="shared" si="31"/>
        <v>0</v>
      </c>
      <c r="U190" s="121">
        <f>Gemeinde_Ackerkulturen!D189+Gemeinde_Ackerkulturen!N189+Gemeinde_Ackerkulturen!W189+Gemeinde_Ackerkulturen!T189+Gemeinde_Ackerkulturen!X189+Gemeinde_Ackerkulturen!H189+Gemeinde_Ackerkulturen!AK189+Gemeinde_Ackerkulturen!Y189+Gemeinde_Ackerkulturen!AE189</f>
        <v>0</v>
      </c>
      <c r="V190" s="43" t="e">
        <f t="shared" si="32"/>
        <v>#DIV/0!</v>
      </c>
      <c r="W190" s="43" t="e">
        <f t="shared" si="33"/>
        <v>#DIV/0!</v>
      </c>
      <c r="X190" s="43">
        <f t="shared" si="34"/>
        <v>0</v>
      </c>
      <c r="Y190" s="42">
        <f t="shared" si="35"/>
        <v>0</v>
      </c>
      <c r="Z190" s="43">
        <f t="shared" si="36"/>
        <v>0</v>
      </c>
    </row>
    <row r="191" spans="1:26" x14ac:dyDescent="0.25">
      <c r="A191" s="79">
        <v>41810</v>
      </c>
      <c r="B191" s="80" t="s">
        <v>294</v>
      </c>
      <c r="C191" s="82">
        <v>24.806996014514368</v>
      </c>
      <c r="D191" s="82">
        <v>0</v>
      </c>
      <c r="E191" s="82">
        <v>0</v>
      </c>
      <c r="F191" s="82">
        <v>0.31243713481754676</v>
      </c>
      <c r="G191" s="82">
        <v>0.77352592377163187</v>
      </c>
      <c r="H191" s="82">
        <v>0.38394598331980279</v>
      </c>
      <c r="I191" s="82">
        <v>5.7676746248563786</v>
      </c>
      <c r="J191" s="82">
        <v>0</v>
      </c>
      <c r="K191" s="132">
        <v>0</v>
      </c>
      <c r="L191" s="134">
        <v>0.13647672605613115</v>
      </c>
      <c r="M191" s="82">
        <v>0</v>
      </c>
      <c r="N191" s="42">
        <f t="shared" si="25"/>
        <v>0</v>
      </c>
      <c r="O191" s="43">
        <f t="shared" si="26"/>
        <v>0</v>
      </c>
      <c r="P191" s="43">
        <f t="shared" si="27"/>
        <v>1.2594718628355581E-2</v>
      </c>
      <c r="Q191" s="43">
        <f t="shared" si="28"/>
        <v>3.1181765148793037E-2</v>
      </c>
      <c r="R191" s="43">
        <f t="shared" si="29"/>
        <v>1.5477326762787368E-2</v>
      </c>
      <c r="S191" s="43">
        <f t="shared" si="30"/>
        <v>0.23250193701332317</v>
      </c>
      <c r="T191" s="43">
        <f t="shared" si="31"/>
        <v>0</v>
      </c>
      <c r="U191" s="121">
        <f>Gemeinde_Ackerkulturen!D190+Gemeinde_Ackerkulturen!N190+Gemeinde_Ackerkulturen!W190+Gemeinde_Ackerkulturen!T190+Gemeinde_Ackerkulturen!X190+Gemeinde_Ackerkulturen!H190+Gemeinde_Ackerkulturen!AK190+Gemeinde_Ackerkulturen!Y190+Gemeinde_Ackerkulturen!AE190</f>
        <v>8.9222113023530589</v>
      </c>
      <c r="V191" s="43">
        <f t="shared" si="32"/>
        <v>0.6464400392910743</v>
      </c>
      <c r="W191" s="43">
        <f t="shared" si="33"/>
        <v>0</v>
      </c>
      <c r="X191" s="43">
        <f t="shared" si="34"/>
        <v>0</v>
      </c>
      <c r="Y191" s="42">
        <f t="shared" si="35"/>
        <v>5.5015418221649954E-3</v>
      </c>
      <c r="Z191" s="43">
        <f t="shared" si="36"/>
        <v>0</v>
      </c>
    </row>
    <row r="192" spans="1:26" x14ac:dyDescent="0.25">
      <c r="A192" s="79">
        <v>41814</v>
      </c>
      <c r="B192" s="80" t="s">
        <v>295</v>
      </c>
      <c r="C192" s="82">
        <v>23.05303410941481</v>
      </c>
      <c r="D192" s="82">
        <v>0</v>
      </c>
      <c r="E192" s="82">
        <v>0</v>
      </c>
      <c r="F192" s="82">
        <v>5.291953685897869E-2</v>
      </c>
      <c r="G192" s="82">
        <v>0.5542474770784952</v>
      </c>
      <c r="H192" s="82">
        <v>0.18230575643449376</v>
      </c>
      <c r="I192" s="82">
        <v>4.7412071146277386</v>
      </c>
      <c r="J192" s="82">
        <v>3.1087537343437333E-2</v>
      </c>
      <c r="K192" s="132">
        <v>0</v>
      </c>
      <c r="L192" s="134">
        <v>0</v>
      </c>
      <c r="M192" s="82">
        <v>0</v>
      </c>
      <c r="N192" s="42">
        <f t="shared" si="25"/>
        <v>0</v>
      </c>
      <c r="O192" s="43">
        <f t="shared" si="26"/>
        <v>0</v>
      </c>
      <c r="P192" s="43">
        <f t="shared" si="27"/>
        <v>2.2955562642128077E-3</v>
      </c>
      <c r="Q192" s="43">
        <f t="shared" si="28"/>
        <v>2.4042278966313668E-2</v>
      </c>
      <c r="R192" s="43">
        <f t="shared" si="29"/>
        <v>7.9081024896432393E-3</v>
      </c>
      <c r="S192" s="43">
        <f t="shared" si="30"/>
        <v>0.20566521058030446</v>
      </c>
      <c r="T192" s="43">
        <f t="shared" si="31"/>
        <v>1.3485225934204144E-3</v>
      </c>
      <c r="U192" s="121">
        <f>Gemeinde_Ackerkulturen!D191+Gemeinde_Ackerkulturen!N191+Gemeinde_Ackerkulturen!W191+Gemeinde_Ackerkulturen!T191+Gemeinde_Ackerkulturen!X191+Gemeinde_Ackerkulturen!H191+Gemeinde_Ackerkulturen!AK191+Gemeinde_Ackerkulturen!Y191+Gemeinde_Ackerkulturen!AE191</f>
        <v>8.4836938124742982</v>
      </c>
      <c r="V192" s="43">
        <f t="shared" si="32"/>
        <v>0.55886117762245702</v>
      </c>
      <c r="W192" s="43">
        <f t="shared" si="33"/>
        <v>3.6643870029499032E-3</v>
      </c>
      <c r="X192" s="43">
        <f t="shared" si="34"/>
        <v>0</v>
      </c>
      <c r="Y192" s="42">
        <f t="shared" si="35"/>
        <v>0</v>
      </c>
      <c r="Z192" s="43">
        <f t="shared" si="36"/>
        <v>0</v>
      </c>
    </row>
    <row r="193" spans="1:26" x14ac:dyDescent="0.25">
      <c r="A193" s="79">
        <v>41815</v>
      </c>
      <c r="B193" s="80" t="s">
        <v>296</v>
      </c>
      <c r="C193" s="82">
        <v>33.541511397505438</v>
      </c>
      <c r="D193" s="82">
        <v>0</v>
      </c>
      <c r="E193" s="82">
        <v>0</v>
      </c>
      <c r="F193" s="82">
        <v>0.30028657671525022</v>
      </c>
      <c r="G193" s="82">
        <v>1.7735269219113294</v>
      </c>
      <c r="H193" s="82">
        <v>0.18694502560671683</v>
      </c>
      <c r="I193" s="82">
        <v>7.7009493330618408</v>
      </c>
      <c r="J193" s="82">
        <v>0</v>
      </c>
      <c r="K193" s="132">
        <v>0</v>
      </c>
      <c r="L193" s="134">
        <v>0.1645295405177486</v>
      </c>
      <c r="M193" s="82">
        <v>0.1357570361975016</v>
      </c>
      <c r="N193" s="42">
        <f t="shared" si="25"/>
        <v>0</v>
      </c>
      <c r="O193" s="43">
        <f t="shared" si="26"/>
        <v>0</v>
      </c>
      <c r="P193" s="43">
        <f t="shared" si="27"/>
        <v>8.9526847242066519E-3</v>
      </c>
      <c r="Q193" s="43">
        <f t="shared" si="28"/>
        <v>5.2875581570937524E-2</v>
      </c>
      <c r="R193" s="43">
        <f t="shared" si="29"/>
        <v>5.5735420921020386E-3</v>
      </c>
      <c r="S193" s="43">
        <f t="shared" si="30"/>
        <v>0.22959458331488838</v>
      </c>
      <c r="T193" s="43">
        <f t="shared" si="31"/>
        <v>0</v>
      </c>
      <c r="U193" s="121">
        <f>Gemeinde_Ackerkulturen!D192+Gemeinde_Ackerkulturen!N192+Gemeinde_Ackerkulturen!W192+Gemeinde_Ackerkulturen!T192+Gemeinde_Ackerkulturen!X192+Gemeinde_Ackerkulturen!H192+Gemeinde_Ackerkulturen!AK192+Gemeinde_Ackerkulturen!Y192+Gemeinde_Ackerkulturen!AE192</f>
        <v>14.330455114817603</v>
      </c>
      <c r="V193" s="185">
        <f t="shared" si="32"/>
        <v>0.53738344465411336</v>
      </c>
      <c r="W193" s="43">
        <f t="shared" si="33"/>
        <v>0</v>
      </c>
      <c r="X193" s="43">
        <f t="shared" si="34"/>
        <v>0</v>
      </c>
      <c r="Y193" s="42">
        <f t="shared" si="35"/>
        <v>4.9052512442830784E-3</v>
      </c>
      <c r="Z193" s="43">
        <f t="shared" si="36"/>
        <v>4.0474334799235718E-3</v>
      </c>
    </row>
    <row r="194" spans="1:26" x14ac:dyDescent="0.25">
      <c r="A194" s="79">
        <v>41816</v>
      </c>
      <c r="B194" s="80" t="s">
        <v>297</v>
      </c>
      <c r="C194" s="82">
        <v>40.518087607597437</v>
      </c>
      <c r="D194" s="82">
        <v>0</v>
      </c>
      <c r="E194" s="82">
        <v>0</v>
      </c>
      <c r="F194" s="82">
        <v>0</v>
      </c>
      <c r="G194" s="82">
        <v>1.373912917175719</v>
      </c>
      <c r="H194" s="82">
        <v>1.2296235654233958</v>
      </c>
      <c r="I194" s="82">
        <v>14.580683250948004</v>
      </c>
      <c r="J194" s="82">
        <v>0</v>
      </c>
      <c r="K194" s="132">
        <v>2.9670864920642448E-4</v>
      </c>
      <c r="L194" s="134">
        <v>0</v>
      </c>
      <c r="M194" s="82">
        <v>0</v>
      </c>
      <c r="N194" s="42">
        <f t="shared" si="25"/>
        <v>0</v>
      </c>
      <c r="O194" s="43">
        <f t="shared" si="26"/>
        <v>0</v>
      </c>
      <c r="P194" s="43">
        <f t="shared" si="27"/>
        <v>0</v>
      </c>
      <c r="Q194" s="43">
        <f t="shared" si="28"/>
        <v>3.3908631880200095E-2</v>
      </c>
      <c r="R194" s="43">
        <f t="shared" si="29"/>
        <v>3.0347522255537857E-2</v>
      </c>
      <c r="S194" s="43">
        <f t="shared" si="30"/>
        <v>0.35985615590144537</v>
      </c>
      <c r="T194" s="43">
        <f t="shared" si="31"/>
        <v>0</v>
      </c>
      <c r="U194" s="121">
        <f>Gemeinde_Ackerkulturen!D193+Gemeinde_Ackerkulturen!N193+Gemeinde_Ackerkulturen!W193+Gemeinde_Ackerkulturen!T193+Gemeinde_Ackerkulturen!X193+Gemeinde_Ackerkulturen!H193+Gemeinde_Ackerkulturen!AK193+Gemeinde_Ackerkulturen!Y193+Gemeinde_Ackerkulturen!AE193</f>
        <v>18.704675779212049</v>
      </c>
      <c r="V194" s="185">
        <f t="shared" si="32"/>
        <v>0.77952076919465474</v>
      </c>
      <c r="W194" s="43">
        <f t="shared" si="33"/>
        <v>0</v>
      </c>
      <c r="X194" s="43">
        <f t="shared" si="34"/>
        <v>7.3228690376489891E-6</v>
      </c>
      <c r="Y194" s="42">
        <f t="shared" si="35"/>
        <v>0</v>
      </c>
      <c r="Z194" s="43">
        <f t="shared" si="36"/>
        <v>0</v>
      </c>
    </row>
    <row r="195" spans="1:26" x14ac:dyDescent="0.25">
      <c r="A195" s="79">
        <v>41817</v>
      </c>
      <c r="B195" s="80" t="s">
        <v>298</v>
      </c>
      <c r="C195" s="82">
        <v>4.2040793435343691</v>
      </c>
      <c r="D195" s="82">
        <v>0</v>
      </c>
      <c r="E195" s="82">
        <v>0</v>
      </c>
      <c r="F195" s="82">
        <v>0</v>
      </c>
      <c r="G195" s="82">
        <v>0.1090605413135847</v>
      </c>
      <c r="H195" s="82">
        <v>0</v>
      </c>
      <c r="I195" s="82">
        <v>1.1693945019389884</v>
      </c>
      <c r="J195" s="82">
        <v>0</v>
      </c>
      <c r="K195" s="132">
        <v>0</v>
      </c>
      <c r="L195" s="134">
        <v>0</v>
      </c>
      <c r="M195" s="82">
        <v>0</v>
      </c>
      <c r="N195" s="42">
        <f t="shared" si="25"/>
        <v>0</v>
      </c>
      <c r="O195" s="43">
        <f t="shared" si="26"/>
        <v>0</v>
      </c>
      <c r="P195" s="43">
        <f t="shared" si="27"/>
        <v>0</v>
      </c>
      <c r="Q195" s="43">
        <f t="shared" si="28"/>
        <v>2.5941599194913744E-2</v>
      </c>
      <c r="R195" s="43">
        <f t="shared" si="29"/>
        <v>0</v>
      </c>
      <c r="S195" s="43">
        <f t="shared" si="30"/>
        <v>0.27815709609226325</v>
      </c>
      <c r="T195" s="43">
        <f t="shared" si="31"/>
        <v>0</v>
      </c>
      <c r="U195" s="121">
        <f>Gemeinde_Ackerkulturen!D194+Gemeinde_Ackerkulturen!N194+Gemeinde_Ackerkulturen!W194+Gemeinde_Ackerkulturen!T194+Gemeinde_Ackerkulturen!X194+Gemeinde_Ackerkulturen!H194+Gemeinde_Ackerkulturen!AK194+Gemeinde_Ackerkulturen!Y194+Gemeinde_Ackerkulturen!AE194</f>
        <v>2.9186593904738509</v>
      </c>
      <c r="V195" s="43">
        <f t="shared" si="32"/>
        <v>0.40066151800917565</v>
      </c>
      <c r="W195" s="43">
        <f t="shared" si="33"/>
        <v>0</v>
      </c>
      <c r="X195" s="43">
        <f t="shared" si="34"/>
        <v>0</v>
      </c>
      <c r="Y195" s="42">
        <f t="shared" si="35"/>
        <v>0</v>
      </c>
      <c r="Z195" s="43">
        <f t="shared" si="36"/>
        <v>0</v>
      </c>
    </row>
    <row r="196" spans="1:26" x14ac:dyDescent="0.25">
      <c r="A196" s="79">
        <v>41819</v>
      </c>
      <c r="B196" s="80" t="s">
        <v>299</v>
      </c>
      <c r="C196" s="82">
        <v>2.4909750309873182</v>
      </c>
      <c r="D196" s="82">
        <v>0</v>
      </c>
      <c r="E196" s="82">
        <v>0</v>
      </c>
      <c r="F196" s="82">
        <v>0</v>
      </c>
      <c r="G196" s="82">
        <v>3.8462575068261395E-2</v>
      </c>
      <c r="H196" s="82">
        <v>0</v>
      </c>
      <c r="I196" s="82">
        <v>0.35551628308700678</v>
      </c>
      <c r="J196" s="82">
        <v>0</v>
      </c>
      <c r="K196" s="132">
        <v>0</v>
      </c>
      <c r="L196" s="134">
        <v>0</v>
      </c>
      <c r="M196" s="82">
        <v>0</v>
      </c>
      <c r="N196" s="42">
        <f t="shared" ref="N196:N198" si="37">D196/$C196</f>
        <v>0</v>
      </c>
      <c r="O196" s="43">
        <f t="shared" ref="O196:O198" si="38">E196/$C196</f>
        <v>0</v>
      </c>
      <c r="P196" s="43">
        <f t="shared" ref="P196:P198" si="39">F196/$C196</f>
        <v>0</v>
      </c>
      <c r="Q196" s="43">
        <f t="shared" ref="Q196:Q198" si="40">G196/$C196</f>
        <v>1.5440771019296987E-2</v>
      </c>
      <c r="R196" s="43">
        <f t="shared" ref="R196:R198" si="41">H196/$C196</f>
        <v>0</v>
      </c>
      <c r="S196" s="43">
        <f t="shared" ref="S196:S198" si="42">I196/$C196</f>
        <v>0.14272173693611653</v>
      </c>
      <c r="T196" s="43">
        <f t="shared" ref="T196:T198" si="43">J196/$C196</f>
        <v>0</v>
      </c>
      <c r="U196" s="121">
        <f>Gemeinde_Ackerkulturen!D195+Gemeinde_Ackerkulturen!N195+Gemeinde_Ackerkulturen!W195+Gemeinde_Ackerkulturen!T195+Gemeinde_Ackerkulturen!X195+Gemeinde_Ackerkulturen!H195+Gemeinde_Ackerkulturen!AK195+Gemeinde_Ackerkulturen!Y195+Gemeinde_Ackerkulturen!AE195</f>
        <v>0.97363867250631198</v>
      </c>
      <c r="V196" s="43">
        <f t="shared" ref="V196:V198" si="44">I196/U196</f>
        <v>0.36514190851915035</v>
      </c>
      <c r="W196" s="43">
        <f t="shared" ref="W196:W198" si="45">J196/U196</f>
        <v>0</v>
      </c>
      <c r="X196" s="43">
        <f t="shared" ref="X196:X198" si="46">K196/$C196</f>
        <v>0</v>
      </c>
      <c r="Y196" s="42">
        <f t="shared" ref="Y196:Y198" si="47">L196/$C196</f>
        <v>0</v>
      </c>
      <c r="Z196" s="43">
        <f t="shared" ref="Z196:Z198" si="48">M196/$C196</f>
        <v>0</v>
      </c>
    </row>
    <row r="197" spans="1:26" x14ac:dyDescent="0.25">
      <c r="A197" s="79">
        <v>41821</v>
      </c>
      <c r="B197" s="80" t="s">
        <v>300</v>
      </c>
      <c r="C197" s="82">
        <v>9.9403866062465536</v>
      </c>
      <c r="D197" s="82">
        <v>0</v>
      </c>
      <c r="E197" s="82">
        <v>0</v>
      </c>
      <c r="F197" s="82">
        <v>0</v>
      </c>
      <c r="G197" s="82">
        <v>0.68732075409468385</v>
      </c>
      <c r="H197" s="82">
        <v>0</v>
      </c>
      <c r="I197" s="82">
        <v>0.36881392038924216</v>
      </c>
      <c r="J197" s="82">
        <v>0</v>
      </c>
      <c r="K197" s="132">
        <v>0</v>
      </c>
      <c r="L197" s="134">
        <v>0</v>
      </c>
      <c r="M197" s="82">
        <v>0</v>
      </c>
      <c r="N197" s="42">
        <f t="shared" si="37"/>
        <v>0</v>
      </c>
      <c r="O197" s="43">
        <f t="shared" si="38"/>
        <v>0</v>
      </c>
      <c r="P197" s="43">
        <f t="shared" si="39"/>
        <v>0</v>
      </c>
      <c r="Q197" s="43">
        <f t="shared" si="40"/>
        <v>6.9144267856017835E-2</v>
      </c>
      <c r="R197" s="43">
        <f t="shared" si="41"/>
        <v>0</v>
      </c>
      <c r="S197" s="43">
        <f t="shared" si="42"/>
        <v>3.7102573068685168E-2</v>
      </c>
      <c r="T197" s="43">
        <f t="shared" si="43"/>
        <v>0</v>
      </c>
      <c r="U197" s="121">
        <f>Gemeinde_Ackerkulturen!D196+Gemeinde_Ackerkulturen!N196+Gemeinde_Ackerkulturen!W196+Gemeinde_Ackerkulturen!T196+Gemeinde_Ackerkulturen!X196+Gemeinde_Ackerkulturen!H196+Gemeinde_Ackerkulturen!AK196+Gemeinde_Ackerkulturen!Y196+Gemeinde_Ackerkulturen!AE196</f>
        <v>2.7089499182557959</v>
      </c>
      <c r="V197" s="43">
        <f t="shared" si="44"/>
        <v>0.13614645213770116</v>
      </c>
      <c r="W197" s="43">
        <f t="shared" si="45"/>
        <v>0</v>
      </c>
      <c r="X197" s="43">
        <f t="shared" si="46"/>
        <v>0</v>
      </c>
      <c r="Y197" s="42">
        <f t="shared" si="47"/>
        <v>0</v>
      </c>
      <c r="Z197" s="43">
        <f t="shared" si="48"/>
        <v>0</v>
      </c>
    </row>
    <row r="198" spans="1:26" x14ac:dyDescent="0.25">
      <c r="A198" s="79">
        <v>41822</v>
      </c>
      <c r="B198" s="80" t="s">
        <v>301</v>
      </c>
      <c r="C198" s="82">
        <v>14.163821978226405</v>
      </c>
      <c r="D198" s="82">
        <v>0</v>
      </c>
      <c r="E198" s="82">
        <v>0</v>
      </c>
      <c r="F198" s="82">
        <v>0</v>
      </c>
      <c r="G198" s="82">
        <v>0.41507731952143201</v>
      </c>
      <c r="H198" s="82">
        <v>0.31349815854265528</v>
      </c>
      <c r="I198" s="82">
        <v>2.6872627390660635</v>
      </c>
      <c r="J198" s="82">
        <v>0</v>
      </c>
      <c r="K198" s="132">
        <v>0</v>
      </c>
      <c r="L198" s="134">
        <v>0</v>
      </c>
      <c r="M198" s="82">
        <v>0</v>
      </c>
      <c r="N198" s="42">
        <f t="shared" si="37"/>
        <v>0</v>
      </c>
      <c r="O198" s="43">
        <f t="shared" si="38"/>
        <v>0</v>
      </c>
      <c r="P198" s="43">
        <f t="shared" si="39"/>
        <v>0</v>
      </c>
      <c r="Q198" s="43">
        <f t="shared" si="40"/>
        <v>2.9305460077055277E-2</v>
      </c>
      <c r="R198" s="43">
        <f t="shared" si="41"/>
        <v>2.2133726265734354E-2</v>
      </c>
      <c r="S198" s="43">
        <f t="shared" si="42"/>
        <v>0.18972723204210751</v>
      </c>
      <c r="T198" s="43">
        <f t="shared" si="43"/>
        <v>0</v>
      </c>
      <c r="U198" s="121">
        <f>Gemeinde_Ackerkulturen!D197+Gemeinde_Ackerkulturen!N197+Gemeinde_Ackerkulturen!W197+Gemeinde_Ackerkulturen!T197+Gemeinde_Ackerkulturen!X197+Gemeinde_Ackerkulturen!H197+Gemeinde_Ackerkulturen!AK197+Gemeinde_Ackerkulturen!Y197+Gemeinde_Ackerkulturen!AE197</f>
        <v>4.1458995033535837</v>
      </c>
      <c r="V198" s="43">
        <f t="shared" si="44"/>
        <v>0.64817363201697464</v>
      </c>
      <c r="W198" s="43">
        <f t="shared" si="45"/>
        <v>0</v>
      </c>
      <c r="X198" s="43">
        <f t="shared" si="46"/>
        <v>0</v>
      </c>
      <c r="Y198" s="42">
        <f t="shared" si="47"/>
        <v>0</v>
      </c>
      <c r="Z198" s="43">
        <f t="shared" si="48"/>
        <v>0</v>
      </c>
    </row>
  </sheetData>
  <sheetProtection algorithmName="SHA-512" hashValue="L1sS6+cb69TzzYHiCgiqoyhmpAugcwSC976A2rhLyB9P1ENcb+5ZwPoVOVzaeyebAYDPOsfaOaVRU8nEygjHDQ==" saltValue="pnxdzPJvZvKFncEBUwslzA==" spinCount="100000" sheet="1" objects="1" scenarios="1"/>
  <autoFilter ref="A2:Z198" xr:uid="{E8D3A160-4ADF-4185-A4EA-CE17D1526BB8}"/>
  <conditionalFormatting sqref="N3:T198 X3:Z198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{929DEE60-69B6-48F2-A416-D66BABB59571}</x14:id>
        </ext>
      </extLst>
    </cfRule>
  </conditionalFormatting>
  <conditionalFormatting sqref="V3:W19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{A0D4A28F-13C8-4E67-B015-0B44937747F4}</x14:id>
        </ext>
      </extLst>
    </cfRule>
  </conditionalFormatting>
  <pageMargins left="0.7" right="0.7" top="0.78740157499999996" bottom="0.78740157499999996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29DEE60-69B6-48F2-A416-D66BABB5957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N3:T198 X3:Z198</xm:sqref>
        </x14:conditionalFormatting>
        <x14:conditionalFormatting xmlns:xm="http://schemas.microsoft.com/office/excel/2006/main">
          <x14:cfRule type="dataBar" id="{A0D4A28F-13C8-4E67-B015-0B44937747F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V3:W198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63BC1-0A80-4209-A80A-36A57946C2CF}">
  <dimension ref="A1:C79"/>
  <sheetViews>
    <sheetView workbookViewId="0">
      <selection activeCell="L10" sqref="L10"/>
    </sheetView>
  </sheetViews>
  <sheetFormatPr baseColWidth="10" defaultRowHeight="15" x14ac:dyDescent="0.25"/>
  <sheetData>
    <row r="1" spans="1:3" x14ac:dyDescent="0.25">
      <c r="A1" s="67" t="s">
        <v>104</v>
      </c>
      <c r="B1" s="67" t="s">
        <v>105</v>
      </c>
      <c r="C1" s="67" t="s">
        <v>27</v>
      </c>
    </row>
    <row r="2" spans="1:3" x14ac:dyDescent="0.25">
      <c r="A2" s="68">
        <v>40101</v>
      </c>
      <c r="B2" s="69" t="s">
        <v>106</v>
      </c>
      <c r="C2" s="68">
        <v>5.4988946778932069E-2</v>
      </c>
    </row>
    <row r="3" spans="1:3" x14ac:dyDescent="0.25">
      <c r="A3" s="68">
        <v>40301</v>
      </c>
      <c r="B3" s="69" t="s">
        <v>107</v>
      </c>
      <c r="C3" s="68">
        <v>3.20199735819632E-2</v>
      </c>
    </row>
    <row r="4" spans="1:3" ht="30" x14ac:dyDescent="0.25">
      <c r="A4" s="68">
        <v>40440</v>
      </c>
      <c r="B4" s="69" t="s">
        <v>119</v>
      </c>
      <c r="C4" s="68">
        <v>0.24316640369943854</v>
      </c>
    </row>
    <row r="5" spans="1:3" ht="30" x14ac:dyDescent="0.25">
      <c r="A5" s="68">
        <v>40508</v>
      </c>
      <c r="B5" s="69" t="s">
        <v>126</v>
      </c>
      <c r="C5" s="68">
        <v>0.20077394614524888</v>
      </c>
    </row>
    <row r="6" spans="1:3" ht="60" x14ac:dyDescent="0.25">
      <c r="A6" s="68">
        <v>40510</v>
      </c>
      <c r="B6" s="69" t="s">
        <v>127</v>
      </c>
      <c r="C6" s="68">
        <v>0.72998498555854208</v>
      </c>
    </row>
    <row r="7" spans="1:3" x14ac:dyDescent="0.25">
      <c r="A7" s="68">
        <v>40511</v>
      </c>
      <c r="B7" s="69" t="s">
        <v>128</v>
      </c>
      <c r="C7" s="68">
        <v>0.43544053541247185</v>
      </c>
    </row>
    <row r="8" spans="1:3" ht="30" x14ac:dyDescent="0.25">
      <c r="A8" s="68">
        <v>40622</v>
      </c>
      <c r="B8" s="69" t="s">
        <v>135</v>
      </c>
      <c r="C8" s="68">
        <v>1.6813277945898545E-2</v>
      </c>
    </row>
    <row r="9" spans="1:3" ht="30" x14ac:dyDescent="0.25">
      <c r="A9" s="68">
        <v>40624</v>
      </c>
      <c r="B9" s="69" t="s">
        <v>137</v>
      </c>
      <c r="C9" s="68">
        <v>0.35992087051464516</v>
      </c>
    </row>
    <row r="10" spans="1:3" ht="30" x14ac:dyDescent="0.25">
      <c r="A10" s="68">
        <v>40801</v>
      </c>
      <c r="B10" s="69" t="s">
        <v>138</v>
      </c>
      <c r="C10" s="68">
        <v>1.4447856654656055E-2</v>
      </c>
    </row>
    <row r="11" spans="1:3" ht="45" x14ac:dyDescent="0.25">
      <c r="A11" s="68">
        <v>40802</v>
      </c>
      <c r="B11" s="69" t="s">
        <v>139</v>
      </c>
      <c r="C11" s="68">
        <v>0.21000366814975877</v>
      </c>
    </row>
    <row r="12" spans="1:3" x14ac:dyDescent="0.25">
      <c r="A12" s="68">
        <v>40805</v>
      </c>
      <c r="B12" s="69" t="s">
        <v>142</v>
      </c>
      <c r="C12" s="68">
        <v>0.28828792427551603</v>
      </c>
    </row>
    <row r="13" spans="1:3" ht="30" x14ac:dyDescent="0.25">
      <c r="A13" s="68">
        <v>40806</v>
      </c>
      <c r="B13" s="69" t="s">
        <v>143</v>
      </c>
      <c r="C13" s="68">
        <v>0.66165847465417738</v>
      </c>
    </row>
    <row r="14" spans="1:3" ht="30" x14ac:dyDescent="0.25">
      <c r="A14" s="68">
        <v>40808</v>
      </c>
      <c r="B14" s="69" t="s">
        <v>145</v>
      </c>
      <c r="C14" s="68">
        <v>3.906923448155937E-2</v>
      </c>
    </row>
    <row r="15" spans="1:3" ht="30" x14ac:dyDescent="0.25">
      <c r="A15" s="68">
        <v>40813</v>
      </c>
      <c r="B15" s="69" t="s">
        <v>150</v>
      </c>
      <c r="C15" s="68">
        <v>0.52141819652662869</v>
      </c>
    </row>
    <row r="16" spans="1:3" ht="30" x14ac:dyDescent="0.25">
      <c r="A16" s="68">
        <v>40814</v>
      </c>
      <c r="B16" s="69" t="s">
        <v>151</v>
      </c>
      <c r="C16" s="68">
        <v>0.24857718211651741</v>
      </c>
    </row>
    <row r="17" spans="1:3" ht="30" x14ac:dyDescent="0.25">
      <c r="A17" s="68">
        <v>40815</v>
      </c>
      <c r="B17" s="69" t="s">
        <v>152</v>
      </c>
      <c r="C17" s="68">
        <v>0.14488623473607801</v>
      </c>
    </row>
    <row r="18" spans="1:3" ht="60" x14ac:dyDescent="0.25">
      <c r="A18" s="68">
        <v>40825</v>
      </c>
      <c r="B18" s="69" t="s">
        <v>160</v>
      </c>
      <c r="C18" s="68">
        <v>0.71996816611150705</v>
      </c>
    </row>
    <row r="19" spans="1:3" ht="45" x14ac:dyDescent="0.25">
      <c r="A19" s="68">
        <v>40829</v>
      </c>
      <c r="B19" s="69" t="s">
        <v>164</v>
      </c>
      <c r="C19" s="68">
        <v>0.8169676310454157</v>
      </c>
    </row>
    <row r="20" spans="1:3" x14ac:dyDescent="0.25">
      <c r="A20" s="68">
        <v>40830</v>
      </c>
      <c r="B20" s="69" t="s">
        <v>165</v>
      </c>
      <c r="C20" s="68">
        <v>9.8622780696419873E-2</v>
      </c>
    </row>
    <row r="21" spans="1:3" ht="30" x14ac:dyDescent="0.25">
      <c r="A21" s="68">
        <v>40831</v>
      </c>
      <c r="B21" s="69" t="s">
        <v>166</v>
      </c>
      <c r="C21" s="68">
        <v>0.61706819265755497</v>
      </c>
    </row>
    <row r="22" spans="1:3" x14ac:dyDescent="0.25">
      <c r="A22" s="68">
        <v>40833</v>
      </c>
      <c r="B22" s="69" t="s">
        <v>168</v>
      </c>
      <c r="C22" s="68">
        <v>3.6934392535401976E-2</v>
      </c>
    </row>
    <row r="23" spans="1:3" x14ac:dyDescent="0.25">
      <c r="A23" s="68">
        <v>40834</v>
      </c>
      <c r="B23" s="69" t="s">
        <v>169</v>
      </c>
      <c r="C23" s="68">
        <v>5.4118185086735278E-2</v>
      </c>
    </row>
    <row r="24" spans="1:3" ht="30" x14ac:dyDescent="0.25">
      <c r="A24" s="68">
        <v>40907</v>
      </c>
      <c r="B24" s="69" t="s">
        <v>172</v>
      </c>
      <c r="C24" s="68">
        <v>0.54827852583549275</v>
      </c>
    </row>
    <row r="25" spans="1:3" ht="30" x14ac:dyDescent="0.25">
      <c r="A25" s="68">
        <v>40913</v>
      </c>
      <c r="B25" s="69" t="s">
        <v>177</v>
      </c>
      <c r="C25" s="68">
        <v>0.45441472965651503</v>
      </c>
    </row>
    <row r="26" spans="1:3" ht="45" x14ac:dyDescent="0.25">
      <c r="A26" s="68">
        <v>40922</v>
      </c>
      <c r="B26" s="69" t="s">
        <v>179</v>
      </c>
      <c r="C26" s="68">
        <v>0.41820962422031704</v>
      </c>
    </row>
    <row r="27" spans="1:3" x14ac:dyDescent="0.25">
      <c r="A27" s="68">
        <v>41002</v>
      </c>
      <c r="B27" s="69" t="s">
        <v>181</v>
      </c>
      <c r="C27" s="68">
        <v>0.58187743688616322</v>
      </c>
    </row>
    <row r="28" spans="1:3" ht="30" x14ac:dyDescent="0.25">
      <c r="A28" s="68">
        <v>41006</v>
      </c>
      <c r="B28" s="69" t="s">
        <v>184</v>
      </c>
      <c r="C28" s="68">
        <v>0.25031245128997848</v>
      </c>
    </row>
    <row r="29" spans="1:3" ht="45" x14ac:dyDescent="0.25">
      <c r="A29" s="68">
        <v>41008</v>
      </c>
      <c r="B29" s="69" t="s">
        <v>185</v>
      </c>
      <c r="C29" s="68">
        <v>0.51074641875711901</v>
      </c>
    </row>
    <row r="30" spans="1:3" ht="45" x14ac:dyDescent="0.25">
      <c r="A30" s="68">
        <v>41009</v>
      </c>
      <c r="B30" s="69" t="s">
        <v>186</v>
      </c>
      <c r="C30" s="68">
        <v>8.6667482149456077E-2</v>
      </c>
    </row>
    <row r="31" spans="1:3" x14ac:dyDescent="0.25">
      <c r="A31" s="68">
        <v>41013</v>
      </c>
      <c r="B31" s="69" t="s">
        <v>189</v>
      </c>
      <c r="C31" s="68">
        <v>1.6007187335909638</v>
      </c>
    </row>
    <row r="32" spans="1:3" ht="45" x14ac:dyDescent="0.25">
      <c r="A32" s="68">
        <v>41014</v>
      </c>
      <c r="B32" s="69" t="s">
        <v>190</v>
      </c>
      <c r="C32" s="68">
        <v>1.1623363335071339</v>
      </c>
    </row>
    <row r="33" spans="1:3" ht="30" x14ac:dyDescent="0.25">
      <c r="A33" s="68">
        <v>41015</v>
      </c>
      <c r="B33" s="69" t="s">
        <v>191</v>
      </c>
      <c r="C33" s="68">
        <v>2.8712065860978115</v>
      </c>
    </row>
    <row r="34" spans="1:3" x14ac:dyDescent="0.25">
      <c r="A34" s="68">
        <v>41018</v>
      </c>
      <c r="B34" s="69" t="s">
        <v>192</v>
      </c>
      <c r="C34" s="68">
        <v>0.34064588813163899</v>
      </c>
    </row>
    <row r="35" spans="1:3" x14ac:dyDescent="0.25">
      <c r="A35" s="68">
        <v>41020</v>
      </c>
      <c r="B35" s="69" t="s">
        <v>194</v>
      </c>
      <c r="C35" s="68">
        <v>2.3796590042404389</v>
      </c>
    </row>
    <row r="36" spans="1:3" x14ac:dyDescent="0.25">
      <c r="A36" s="68">
        <v>41022</v>
      </c>
      <c r="B36" s="69" t="s">
        <v>195</v>
      </c>
      <c r="C36" s="68">
        <v>1.1767715604433573</v>
      </c>
    </row>
    <row r="37" spans="1:3" x14ac:dyDescent="0.25">
      <c r="A37" s="68">
        <v>41106</v>
      </c>
      <c r="B37" s="69" t="s">
        <v>197</v>
      </c>
      <c r="C37" s="68">
        <v>0.53296193958690996</v>
      </c>
    </row>
    <row r="38" spans="1:3" ht="45" x14ac:dyDescent="0.25">
      <c r="A38" s="68">
        <v>41120</v>
      </c>
      <c r="B38" s="69" t="s">
        <v>206</v>
      </c>
      <c r="C38" s="68">
        <v>0.40881791722089206</v>
      </c>
    </row>
    <row r="39" spans="1:3" ht="30" x14ac:dyDescent="0.25">
      <c r="A39" s="68">
        <v>41203</v>
      </c>
      <c r="B39" s="69" t="s">
        <v>211</v>
      </c>
      <c r="C39" s="68">
        <v>0.11458904267768596</v>
      </c>
    </row>
    <row r="40" spans="1:3" ht="30" x14ac:dyDescent="0.25">
      <c r="A40" s="68">
        <v>41204</v>
      </c>
      <c r="B40" s="69" t="s">
        <v>212</v>
      </c>
      <c r="C40" s="68">
        <v>1.0796456779172474</v>
      </c>
    </row>
    <row r="41" spans="1:3" x14ac:dyDescent="0.25">
      <c r="A41" s="68">
        <v>41205</v>
      </c>
      <c r="B41" s="69" t="s">
        <v>213</v>
      </c>
      <c r="C41" s="68">
        <v>5.1873843689325884E-2</v>
      </c>
    </row>
    <row r="42" spans="1:3" x14ac:dyDescent="0.25">
      <c r="A42" s="68">
        <v>41206</v>
      </c>
      <c r="B42" s="69" t="s">
        <v>214</v>
      </c>
      <c r="C42" s="68">
        <v>0.1161430276374098</v>
      </c>
    </row>
    <row r="43" spans="1:3" x14ac:dyDescent="0.25">
      <c r="A43" s="68">
        <v>41209</v>
      </c>
      <c r="B43" s="69" t="s">
        <v>217</v>
      </c>
      <c r="C43" s="68">
        <v>0.30796029767328459</v>
      </c>
    </row>
    <row r="44" spans="1:3" ht="30" x14ac:dyDescent="0.25">
      <c r="A44" s="68">
        <v>41212</v>
      </c>
      <c r="B44" s="69" t="s">
        <v>220</v>
      </c>
      <c r="C44" s="68">
        <v>0.9485590722801126</v>
      </c>
    </row>
    <row r="45" spans="1:3" ht="60" x14ac:dyDescent="0.25">
      <c r="A45" s="68">
        <v>41213</v>
      </c>
      <c r="B45" s="69" t="s">
        <v>221</v>
      </c>
      <c r="C45" s="68">
        <v>4.2137183662401802E-2</v>
      </c>
    </row>
    <row r="46" spans="1:3" x14ac:dyDescent="0.25">
      <c r="A46" s="68">
        <v>41214</v>
      </c>
      <c r="B46" s="69" t="s">
        <v>222</v>
      </c>
      <c r="C46" s="68">
        <v>5.071709174539496E-2</v>
      </c>
    </row>
    <row r="47" spans="1:3" x14ac:dyDescent="0.25">
      <c r="A47" s="68">
        <v>41215</v>
      </c>
      <c r="B47" s="69" t="s">
        <v>223</v>
      </c>
      <c r="C47" s="68">
        <v>0.30224187532407226</v>
      </c>
    </row>
    <row r="48" spans="1:3" ht="30" x14ac:dyDescent="0.25">
      <c r="A48" s="68">
        <v>41216</v>
      </c>
      <c r="B48" s="69" t="s">
        <v>224</v>
      </c>
      <c r="C48" s="68">
        <v>0.28023326273048793</v>
      </c>
    </row>
    <row r="49" spans="1:3" ht="30" x14ac:dyDescent="0.25">
      <c r="A49" s="68">
        <v>41218</v>
      </c>
      <c r="B49" s="69" t="s">
        <v>226</v>
      </c>
      <c r="C49" s="68">
        <v>6.7988541089466087E-2</v>
      </c>
    </row>
    <row r="50" spans="1:3" ht="30" x14ac:dyDescent="0.25">
      <c r="A50" s="68">
        <v>41220</v>
      </c>
      <c r="B50" s="69" t="s">
        <v>227</v>
      </c>
      <c r="C50" s="68">
        <v>0.13020663315304007</v>
      </c>
    </row>
    <row r="51" spans="1:3" ht="30" x14ac:dyDescent="0.25">
      <c r="A51" s="68">
        <v>41228</v>
      </c>
      <c r="B51" s="69" t="s">
        <v>235</v>
      </c>
      <c r="C51" s="68">
        <v>0.11944945278806396</v>
      </c>
    </row>
    <row r="52" spans="1:3" ht="30" x14ac:dyDescent="0.25">
      <c r="A52" s="68">
        <v>41231</v>
      </c>
      <c r="B52" s="69" t="s">
        <v>238</v>
      </c>
      <c r="C52" s="68">
        <v>0.55992362581394262</v>
      </c>
    </row>
    <row r="53" spans="1:3" ht="30" x14ac:dyDescent="0.25">
      <c r="A53" s="68">
        <v>41232</v>
      </c>
      <c r="B53" s="69" t="s">
        <v>239</v>
      </c>
      <c r="C53" s="68">
        <v>0.13936094484892689</v>
      </c>
    </row>
    <row r="54" spans="1:3" x14ac:dyDescent="0.25">
      <c r="A54" s="68">
        <v>41233</v>
      </c>
      <c r="B54" s="69" t="s">
        <v>240</v>
      </c>
      <c r="C54" s="68">
        <v>0.40530263164532465</v>
      </c>
    </row>
    <row r="55" spans="1:3" x14ac:dyDescent="0.25">
      <c r="A55" s="68">
        <v>41235</v>
      </c>
      <c r="B55" s="69" t="s">
        <v>242</v>
      </c>
      <c r="C55" s="68">
        <v>1.3722344271692857</v>
      </c>
    </row>
    <row r="56" spans="1:3" ht="30" x14ac:dyDescent="0.25">
      <c r="A56" s="68">
        <v>41236</v>
      </c>
      <c r="B56" s="69" t="s">
        <v>243</v>
      </c>
      <c r="C56" s="68">
        <v>1.1597239752744486</v>
      </c>
    </row>
    <row r="57" spans="1:3" x14ac:dyDescent="0.25">
      <c r="A57" s="68">
        <v>41402</v>
      </c>
      <c r="B57" s="69" t="s">
        <v>245</v>
      </c>
      <c r="C57" s="68">
        <v>0.3102671664800033</v>
      </c>
    </row>
    <row r="58" spans="1:3" ht="30" x14ac:dyDescent="0.25">
      <c r="A58" s="68">
        <v>41403</v>
      </c>
      <c r="B58" s="69" t="s">
        <v>246</v>
      </c>
      <c r="C58" s="68">
        <v>0.16049752111488483</v>
      </c>
    </row>
    <row r="59" spans="1:3" x14ac:dyDescent="0.25">
      <c r="A59" s="68">
        <v>41404</v>
      </c>
      <c r="B59" s="69" t="s">
        <v>247</v>
      </c>
      <c r="C59" s="68">
        <v>1.3946500150363801</v>
      </c>
    </row>
    <row r="60" spans="1:3" x14ac:dyDescent="0.25">
      <c r="A60" s="68">
        <v>41412</v>
      </c>
      <c r="B60" s="69" t="s">
        <v>252</v>
      </c>
      <c r="C60" s="68">
        <v>0.54782432873323417</v>
      </c>
    </row>
    <row r="61" spans="1:3" ht="30" x14ac:dyDescent="0.25">
      <c r="A61" s="68">
        <v>41415</v>
      </c>
      <c r="B61" s="69" t="s">
        <v>255</v>
      </c>
      <c r="C61" s="68">
        <v>0.15524419366959735</v>
      </c>
    </row>
    <row r="62" spans="1:3" ht="30" x14ac:dyDescent="0.25">
      <c r="A62" s="68">
        <v>41418</v>
      </c>
      <c r="B62" s="69" t="s">
        <v>257</v>
      </c>
      <c r="C62" s="68">
        <v>0.68015363440741072</v>
      </c>
    </row>
    <row r="63" spans="1:3" ht="30" x14ac:dyDescent="0.25">
      <c r="A63" s="68">
        <v>41421</v>
      </c>
      <c r="B63" s="69" t="s">
        <v>260</v>
      </c>
      <c r="C63" s="68">
        <v>0.27091241119648146</v>
      </c>
    </row>
    <row r="64" spans="1:3" ht="30" x14ac:dyDescent="0.25">
      <c r="A64" s="68">
        <v>41429</v>
      </c>
      <c r="B64" s="69" t="s">
        <v>266</v>
      </c>
      <c r="C64" s="68">
        <v>0.10011778614549043</v>
      </c>
    </row>
    <row r="65" spans="1:3" ht="30" x14ac:dyDescent="0.25">
      <c r="A65" s="68">
        <v>41430</v>
      </c>
      <c r="B65" s="69" t="s">
        <v>267</v>
      </c>
      <c r="C65" s="68">
        <v>3.3787047177114816E-2</v>
      </c>
    </row>
    <row r="66" spans="1:3" x14ac:dyDescent="0.25">
      <c r="A66" s="68">
        <v>41501</v>
      </c>
      <c r="B66" s="69" t="s">
        <v>268</v>
      </c>
      <c r="C66" s="68">
        <v>6.8845312864488126E-2</v>
      </c>
    </row>
    <row r="67" spans="1:3" x14ac:dyDescent="0.25">
      <c r="A67" s="68">
        <v>41503</v>
      </c>
      <c r="B67" s="69" t="s">
        <v>269</v>
      </c>
      <c r="C67" s="68">
        <v>0.17394845038577042</v>
      </c>
    </row>
    <row r="68" spans="1:3" x14ac:dyDescent="0.25">
      <c r="A68" s="68">
        <v>41504</v>
      </c>
      <c r="B68" s="69" t="s">
        <v>270</v>
      </c>
      <c r="C68" s="68">
        <v>0.46596910670464586</v>
      </c>
    </row>
    <row r="69" spans="1:3" ht="45" x14ac:dyDescent="0.25">
      <c r="A69" s="68">
        <v>41511</v>
      </c>
      <c r="B69" s="69" t="s">
        <v>271</v>
      </c>
      <c r="C69" s="68">
        <v>0.70094834046526633</v>
      </c>
    </row>
    <row r="70" spans="1:3" x14ac:dyDescent="0.25">
      <c r="A70" s="68">
        <v>41515</v>
      </c>
      <c r="B70" s="69" t="s">
        <v>273</v>
      </c>
      <c r="C70" s="68">
        <v>0.49715776702312736</v>
      </c>
    </row>
    <row r="71" spans="1:3" ht="30" x14ac:dyDescent="0.25">
      <c r="A71" s="68">
        <v>41518</v>
      </c>
      <c r="B71" s="69" t="s">
        <v>275</v>
      </c>
      <c r="C71" s="68">
        <v>0.34925330392108367</v>
      </c>
    </row>
    <row r="72" spans="1:3" x14ac:dyDescent="0.25">
      <c r="A72" s="68">
        <v>41521</v>
      </c>
      <c r="B72" s="69" t="s">
        <v>276</v>
      </c>
      <c r="C72" s="68">
        <v>0.54931190549217224</v>
      </c>
    </row>
    <row r="73" spans="1:3" ht="45" x14ac:dyDescent="0.25">
      <c r="A73" s="68">
        <v>41601</v>
      </c>
      <c r="B73" s="69" t="s">
        <v>277</v>
      </c>
      <c r="C73" s="68">
        <v>1.0215446053098818E-2</v>
      </c>
    </row>
    <row r="74" spans="1:3" ht="30" x14ac:dyDescent="0.25">
      <c r="A74" s="68">
        <v>41602</v>
      </c>
      <c r="B74" s="69" t="s">
        <v>278</v>
      </c>
      <c r="C74" s="68">
        <v>9.4684003612385964E-2</v>
      </c>
    </row>
    <row r="75" spans="1:3" ht="30" x14ac:dyDescent="0.25">
      <c r="A75" s="68">
        <v>41622</v>
      </c>
      <c r="B75" s="69" t="s">
        <v>285</v>
      </c>
      <c r="C75" s="68">
        <v>0.27816625827791125</v>
      </c>
    </row>
    <row r="76" spans="1:3" x14ac:dyDescent="0.25">
      <c r="A76" s="68">
        <v>41805</v>
      </c>
      <c r="B76" s="69" t="s">
        <v>289</v>
      </c>
      <c r="C76" s="68">
        <v>0.16057420774293288</v>
      </c>
    </row>
    <row r="77" spans="1:3" x14ac:dyDescent="0.25">
      <c r="A77" s="68">
        <v>41810</v>
      </c>
      <c r="B77" s="69" t="s">
        <v>294</v>
      </c>
      <c r="C77" s="68">
        <v>0.31243713481754676</v>
      </c>
    </row>
    <row r="78" spans="1:3" ht="30" x14ac:dyDescent="0.25">
      <c r="A78" s="68">
        <v>41814</v>
      </c>
      <c r="B78" s="69" t="s">
        <v>295</v>
      </c>
      <c r="C78" s="68">
        <v>5.291953685897869E-2</v>
      </c>
    </row>
    <row r="79" spans="1:3" x14ac:dyDescent="0.25">
      <c r="A79" s="68">
        <v>41815</v>
      </c>
      <c r="B79" s="69" t="s">
        <v>296</v>
      </c>
      <c r="C79" s="68">
        <v>0.30028657671525022</v>
      </c>
    </row>
  </sheetData>
  <sheetProtection algorithmName="SHA-512" hashValue="R+Uljg5z41ZwfUu5816iI72n/Zi0D/AtDD+ZF1EY+TgOqmISpJM8v0KgmaR11A5W6gfEOQkXPr+Tr8GcgV4a/w==" saltValue="PPSpKMg0ryiFru+Tfr20SQ==" spinCount="100000" sheet="1" objects="1" scenarios="1"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LKOOEDOK_1000_3800_EigentuemerDienststelle" text="Boden.Wasser.Schutz.Beratung"/>
    <f:field ref="LKOOEDOK_1000_3800_EigentuemerKostenstelleNr" text="131"/>
    <f:field ref="LKOOEDOK_1000_3800_FeldKundeBNR" text=""/>
    <f:field ref="LKOOEDOK_1000_3800_FeldKundeName" text=""/>
    <f:field ref="LKOOEDOK_1000_3800_FeldKundeStrasse" text=""/>
    <f:field ref="LKOOEDOK_1000_3800_FeldKundeOrt" text=""/>
    <f:field ref="LKOOEDOK_1000_3800_FeldAuftragNummer" text=""/>
    <f:field ref="LKOOEDOK_1000_3800_FeldKundeTelefon" text=""/>
    <f:field ref="LKOOEDOK_1000_3800_FeldKundeMobil" text=""/>
    <f:field ref="LKOOEDOK_1000_3800_FeldKundeEmail" text=""/>
    <f:field ref="LKOOEDOK_1000_3800_FeldKundeHomepage" text=""/>
    <f:field ref="LKOOEDOK_1000_3800_EigentuemerName" text="Simon Kriegner-Schramml"/>
    <f:field ref="LKOOEDOK_1000_3800_DstAnschrift" text="Auf der Gugl 3"/>
    <f:field ref="LKOOEDOK_1000_3800_DstPostort" text="4021 Linz"/>
    <f:field ref="LKOOEDOK_1000_3800_EigentuemerTelefon" text=""/>
    <f:field ref="LKOOEDOK_1000_3800_EigentuemerEMail" text="simon.kriegner-schramml@lk-ooe.at"/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Monika Polner"/>
    <f:field ref="FSCFOLIO_1_1001_FieldCurrentDate" text="13.05.2025 08:11"/>
    <f:field ref="objvalidfrom" date="" text="" edit="true"/>
    <f:field ref="objvalidto" date="" text="" edit="true"/>
    <f:field ref="FSCFOLIO_1_1001_FieldReleasedVersionDate" text=""/>
    <f:field ref="FSCFOLIO_1_1001_FieldReleasedVersionNr" text=""/>
    <f:field ref="CCAPRECONFIG_15_1001_Objektname" text="Begruente Abflusswege_2023" edit="true"/>
    <f:field ref="objname" text="Begruente Abflusswege_2023" edit="true"/>
    <f:field ref="objsubject" text="" edit="true"/>
    <f:field ref="objcreatedby" text="Kriegner-Schramml, Simon, BSc , Akad. BT"/>
    <f:field ref="objcreatedat" date="2025-05-13T07:00:04" text="13.05.2025 07:00:04"/>
    <f:field ref="objchangedby" text="Murauer, Elisabeth, DI"/>
    <f:field ref="objmodifiedat" date="2025-05-13T07:52:44" text="13.05.2025 07:52:44"/>
  </f:record>
  <f:display text="Allgemein">
    <f:field ref="LKOOEDOK_1000_3800_EigentuemerDienststelle" text="EigentuemerDienststelle"/>
    <f:field ref="LKOOEDOK_1000_3800_EigentuemerKostenstelleNr" text="EigentuemerKostenstelleNr" regexp="[-+]?[0-9]{1,10}"/>
    <f:field ref="LKOOEDOK_1000_3800_FeldKundeBNR" text="FeldKundeBNR" regexp="\+?[0-9]{1,10}"/>
    <f:field ref="LKOOEDOK_1000_3800_FeldKundeName" text="FeldKundeName"/>
    <f:field ref="LKOOEDOK_1000_3800_FeldKundeStrasse" text="FeldKundeStrasse"/>
    <f:field ref="LKOOEDOK_1000_3800_FeldKundeOrt" text="FeldKundeOrt"/>
    <f:field ref="LKOOEDOK_1000_3800_FeldAuftragNummer" text="FeldAuftragNummer"/>
    <f:field ref="LKOOEDOK_1000_3800_FeldKundeTelefon" text="FeldKundeTelefon"/>
    <f:field ref="LKOOEDOK_1000_3800_FeldKundeMobil" text="FeldKundeMobil"/>
    <f:field ref="LKOOEDOK_1000_3800_FeldKundeEmail" text="FeldKundeEmail"/>
    <f:field ref="LKOOEDOK_1000_3800_FeldKundeHomepage" text="FeldKundeHomepage"/>
    <f:field ref="LKOOEDOK_1000_3800_EigentuemerName" text="EigentuemerName"/>
    <f:field ref="LKOOEDOK_1000_3800_DstAnschrift" text="DstAnschrift"/>
    <f:field ref="LKOOEDOK_1000_3800_DstPostort" text="DstPortort"/>
    <f:field ref="LKOOEDOK_1000_3800_EigentuemerTelefon" text="EigentuemerTelefon"/>
    <f:field ref="LKOOEDOK_1000_3800_EigentuemerEMail" text="EigentuemerEMail"/>
    <f:field ref="FSCFOLIO_1_1001_FieldCurrentUser" text="Aktueller Benutzer"/>
    <f:field ref="FSCFOLIO_1_1001_FieldCurrentDate" text="Aktueller Zeitpunkt"/>
    <f:field ref="objvalidfrom" text="Gültig ab" dateonly="true"/>
    <f:field ref="objvalidto" text="Gültig bis" dateonly="true"/>
    <f:field ref="FSCFOLIO_1_1001_FieldReleasedVersionDate" text="Freigegebene Version vom"/>
    <f:field ref="FSCFOLIO_1_1001_FieldReleasedVersionNr" text="Freigegebene Versionsnummer"/>
    <f:field ref="CCAPRECONFIG_15_1001_Objektname" text="Objektname"/>
    <f:field ref="objname" text="Name"/>
    <f:field ref="objsubject" text="Betreff (einzeilig)"/>
    <f:field ref="objcreatedby" text="Erzeugt von"/>
    <f:field ref="objcreatedat" text="Erzeugt am/um"/>
    <f:field ref="objchangedby" text="Letzte Änderung von"/>
    <f:field ref="objmodifiedat" text="Letzte Änderung am/um"/>
  </f:display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identities>{"LKOOEDOK_1000_3800":{"EigentuemerDienststelle":null,"EigentuemerKostenstelleNr":null,"FeldKundeBNR":null,"FeldKundeName":null,"FeldKundeStrasse":null,"FeldKundeOrt":null,"FeldAuftragNummer":null,"FeldKundeTelefon":null,"FeldKundeMobil":null,"FeldKundeEmail":null,"FeldKundeHomepage":null,"EigentuemerName":null,"DstAnschrift":null,"DstPostort":null,"EigentuemerTelefon":null,"EigentuemerEMail":null},"FSCFOLIO_1_1001":{"FieldDocumentNumber":null,"FieldSubject":null,"SignaturesFldCtx":null,"FieldLastSignature":null,"FieldLastSignatureBy":null,"FieldLastSignatureAt":null,"FieldLastSignatureRemark":null,"FieldCurrentUser":null,"FieldCurrentDate":null,"FieldReleasedVersionDate":null,"FieldReleasedVersionNr":null},"_":{"doc":null,"objvalidfrom":null,"objvalidto":null,"objname":null,"objsubject":null,"objcreatedby":null,"objcreatedat":null,"objchangedby":null,"objmodifiedat":null},"CCAPRECONFIG_15_1001":{"Objektname":null}}</f:identities>
  <f:translations>{}</f:translations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EZG</vt:lpstr>
      <vt:lpstr>EZG_Ackerkulturen</vt:lpstr>
      <vt:lpstr>EZG_MN</vt:lpstr>
      <vt:lpstr>Bezirk</vt:lpstr>
      <vt:lpstr>Bezirk_Ackerkulturen</vt:lpstr>
      <vt:lpstr>Bezirk_MN</vt:lpstr>
      <vt:lpstr>Gemeinde</vt:lpstr>
      <vt:lpstr>Gemeinde_Ackerkulturen</vt:lpstr>
      <vt:lpstr>Gemeinde_MN</vt:lpstr>
      <vt:lpstr>Hilfstabelle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weinberger</dc:creator>
  <cp:lastModifiedBy>Polner Monika</cp:lastModifiedBy>
  <dcterms:created xsi:type="dcterms:W3CDTF">2024-11-14T13:30:37Z</dcterms:created>
  <dcterms:modified xsi:type="dcterms:W3CDTF">2025-05-13T08:11:51Z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LKOOEDOK@1000.3800:EigentuemerDienststelle">
    <vt:lpwstr>Boden.Wasser.Schutz.Beratung</vt:lpwstr>
  </property>
  <property fmtid="{D5CDD505-2E9C-101B-9397-08002B2CF9AE}" pid="3" name="FSC#LKOOEDOK@1000.3800:EigentuemerKostenstelleNr">
    <vt:lpwstr>131</vt:lpwstr>
  </property>
  <property fmtid="{D5CDD505-2E9C-101B-9397-08002B2CF9AE}" pid="4" name="FSC#LKOOEDOK@1000.3800:EigentuemerAnschrift">
    <vt:lpwstr/>
  </property>
  <property fmtid="{D5CDD505-2E9C-101B-9397-08002B2CF9AE}" pid="5" name="FSC#LKOOEDOK@1000.3800:EigentuemerPostort">
    <vt:lpwstr/>
  </property>
  <property fmtid="{D5CDD505-2E9C-101B-9397-08002B2CF9AE}" pid="6" name="FSC#LKOOEDOK@1000.3800:Objektname">
    <vt:lpwstr>Begruente Abflusswege_2023</vt:lpwstr>
  </property>
  <property fmtid="{D5CDD505-2E9C-101B-9397-08002B2CF9AE}" pid="7" name="FSC#LKOOEDOK@1000.3800:Betreff">
    <vt:lpwstr/>
  </property>
  <property fmtid="{D5CDD505-2E9C-101B-9397-08002B2CF9AE}" pid="8" name="FSC#LKOOEDOK@1000.3800:Gruppe">
    <vt:lpwstr>A-PFL (Abt Pflanzenbau)</vt:lpwstr>
  </property>
  <property fmtid="{D5CDD505-2E9C-101B-9397-08002B2CF9AE}" pid="9" name="FSC#LKOOEDOK@1000.3800:EigentuemerTelefon">
    <vt:lpwstr/>
  </property>
  <property fmtid="{D5CDD505-2E9C-101B-9397-08002B2CF9AE}" pid="10" name="FSC#LKOOEDOK@1000.3800:Versionsnummer">
    <vt:lpwstr>1</vt:lpwstr>
  </property>
  <property fmtid="{D5CDD505-2E9C-101B-9397-08002B2CF9AE}" pid="11" name="FSC#LKOOEDOK@1000.3800:EigentuemerName">
    <vt:lpwstr>Simon Kriegner-Schramml</vt:lpwstr>
  </property>
  <property fmtid="{D5CDD505-2E9C-101B-9397-08002B2CF9AE}" pid="12" name="FSC#LKOOEDOK@1000.3800:EigentuemerMaNr">
    <vt:lpwstr>2405</vt:lpwstr>
  </property>
  <property fmtid="{D5CDD505-2E9C-101B-9397-08002B2CF9AE}" pid="13" name="FSC#LKOOEDOK@1000.3800:EigentuemerEMail">
    <vt:lpwstr>simon.kriegner-schramml@lk-ooe.at</vt:lpwstr>
  </property>
  <property fmtid="{D5CDD505-2E9C-101B-9397-08002B2CF9AE}" pid="14" name="FSC#LKOOEDOK@1000.3800:EigentuemerPersonEMail">
    <vt:lpwstr>simon.kriegner-schramml@lk-ooe.at</vt:lpwstr>
  </property>
  <property fmtid="{D5CDD505-2E9C-101B-9397-08002B2CF9AE}" pid="15" name="FSC#LKOOEDOK@1000.3800:DstTelefon">
    <vt:lpwstr>+43 (50) 6902-1414</vt:lpwstr>
  </property>
  <property fmtid="{D5CDD505-2E9C-101B-9397-08002B2CF9AE}" pid="16" name="FSC#LKOOEDOK@1000.3800:DstPostort">
    <vt:lpwstr>4021 Linz</vt:lpwstr>
  </property>
  <property fmtid="{D5CDD505-2E9C-101B-9397-08002B2CF9AE}" pid="17" name="FSC#LKOOEDOK@1000.3800:DstOrt">
    <vt:lpwstr>Linz</vt:lpwstr>
  </property>
  <property fmtid="{D5CDD505-2E9C-101B-9397-08002B2CF9AE}" pid="18" name="FSC#LKOOEDOK@1000.3800:DstOrtKurz">
    <vt:lpwstr>Linz</vt:lpwstr>
  </property>
  <property fmtid="{D5CDD505-2E9C-101B-9397-08002B2CF9AE}" pid="19" name="FSC#LKOOEDOK@1000.3800:DstName">
    <vt:lpwstr>Pflanzenbau</vt:lpwstr>
  </property>
  <property fmtid="{D5CDD505-2E9C-101B-9397-08002B2CF9AE}" pid="20" name="FSC#LKOOEDOK@1000.3800:DstFax">
    <vt:lpwstr>+43 (50) 6902-91414</vt:lpwstr>
  </property>
  <property fmtid="{D5CDD505-2E9C-101B-9397-08002B2CF9AE}" pid="21" name="FSC#LKOOEDOK@1000.3800:DstEMail">
    <vt:lpwstr>pflanzenbau@lk-ooe.at</vt:lpwstr>
  </property>
  <property fmtid="{D5CDD505-2E9C-101B-9397-08002B2CF9AE}" pid="22" name="FSC#LKOOEDOK@1000.3800:DstAnschrift">
    <vt:lpwstr>Auf der Gugl 3</vt:lpwstr>
  </property>
  <property fmtid="{D5CDD505-2E9C-101B-9397-08002B2CF9AE}" pid="23" name="FSC#LKOOEDOK@1000.3800:AenderungsID">
    <vt:lpwstr>lk-ooe\muraeli</vt:lpwstr>
  </property>
  <property fmtid="{D5CDD505-2E9C-101B-9397-08002B2CF9AE}" pid="24" name="FSC#LKOOEDOK@1000.3800:EigentuemerID">
    <vt:lpwstr>lk-ooe\kriesim</vt:lpwstr>
  </property>
  <property fmtid="{D5CDD505-2E9C-101B-9397-08002B2CF9AE}" pid="25" name="FSC#LKOOEDOK@1000.3800:KundeLKnameFirma">
    <vt:lpwstr/>
  </property>
  <property fmtid="{D5CDD505-2E9C-101B-9397-08002B2CF9AE}" pid="26" name="FSC#LKOOEDOK@1000.3800:KundeName">
    <vt:lpwstr/>
  </property>
  <property fmtid="{D5CDD505-2E9C-101B-9397-08002B2CF9AE}" pid="27" name="FSC#LKOOEDOK@1000.3800:KundeStrasse">
    <vt:lpwstr/>
  </property>
  <property fmtid="{D5CDD505-2E9C-101B-9397-08002B2CF9AE}" pid="28" name="FSC#LKOOEDOK@1000.3800:KundeOrt">
    <vt:lpwstr/>
  </property>
  <property fmtid="{D5CDD505-2E9C-101B-9397-08002B2CF9AE}" pid="29" name="FSC#LKOOEDOK@1000.3800:AenderungsDatum">
    <vt:lpwstr>13.05.2025</vt:lpwstr>
  </property>
  <property fmtid="{D5CDD505-2E9C-101B-9397-08002B2CF9AE}" pid="30" name="FSC#LKOOEDOK@1000.3800:Adresse">
    <vt:lpwstr>COO.1000.3800.7.11054008</vt:lpwstr>
  </property>
  <property fmtid="{D5CDD505-2E9C-101B-9397-08002B2CF9AE}" pid="31" name="FSC#LKOOEDOK@1000.3800:KundeGrussformel">
    <vt:lpwstr>Sehr geehrte Damen und Herren</vt:lpwstr>
  </property>
  <property fmtid="{D5CDD505-2E9C-101B-9397-08002B2CF9AE}" pid="32" name="FSC#LKOOEDOK@1000.3800:KundeAnschrift">
    <vt:lpwstr/>
  </property>
  <property fmtid="{D5CDD505-2E9C-101B-9397-08002B2CF9AE}" pid="33" name="FSC#LKOOEDOK@1000.3800:KundeTelefon">
    <vt:lpwstr/>
  </property>
  <property fmtid="{D5CDD505-2E9C-101B-9397-08002B2CF9AE}" pid="34" name="FSC#LKOOEDOK@1000.3800:KundeEmail">
    <vt:lpwstr/>
  </property>
  <property fmtid="{D5CDD505-2E9C-101B-9397-08002B2CF9AE}" pid="35" name="FSC#LKOOEDOK@1000.3800:CurrDateTime">
    <vt:lpwstr>13.05.2025 08:11:15</vt:lpwstr>
  </property>
  <property fmtid="{D5CDD505-2E9C-101B-9397-08002B2CF9AE}" pid="36" name="FSC#LKOOEDOK@1000.3800:AuftragNummer">
    <vt:lpwstr/>
  </property>
  <property fmtid="{D5CDD505-2E9C-101B-9397-08002B2CF9AE}" pid="37" name="FSC#LKOOEDOK@1000.3800:Kategorie">
    <vt:lpwstr/>
  </property>
  <property fmtid="{D5CDD505-2E9C-101B-9397-08002B2CF9AE}" pid="38" name="FSC#LKOOEDOK@1000.3800:Titel">
    <vt:lpwstr/>
  </property>
  <property fmtid="{D5CDD505-2E9C-101B-9397-08002B2CF9AE}" pid="39" name="FSC#LKOOEDOK@1000.3800:Thema">
    <vt:lpwstr/>
  </property>
  <property fmtid="{D5CDD505-2E9C-101B-9397-08002B2CF9AE}" pid="40" name="FSC#LKOOEDOK@1000.3800:DatumVorlage">
    <vt:lpwstr/>
  </property>
  <property fmtid="{D5CDD505-2E9C-101B-9397-08002B2CF9AE}" pid="41" name="FSC#LKOOEDOK@1000.3800:Bereich">
    <vt:lpwstr/>
  </property>
  <property fmtid="{D5CDD505-2E9C-101B-9397-08002B2CF9AE}" pid="42" name="FSC#LKOOEDOK@1000.3800:Stichworte">
    <vt:lpwstr/>
  </property>
  <property fmtid="{D5CDD505-2E9C-101B-9397-08002B2CF9AE}" pid="43" name="FSC#LKOOEDOK@1000.3800:Kommentar">
    <vt:lpwstr/>
  </property>
  <property fmtid="{D5CDD505-2E9C-101B-9397-08002B2CF9AE}" pid="44" name="FSC#LKOOEDOK@1000.3800:ProduktEbene4">
    <vt:lpwstr/>
  </property>
  <property fmtid="{D5CDD505-2E9C-101B-9397-08002B2CF9AE}" pid="45" name="FSC#LKOOEDOK@1000.3800:Geburtsdatum">
    <vt:lpwstr/>
  </property>
  <property fmtid="{D5CDD505-2E9C-101B-9397-08002B2CF9AE}" pid="46" name="FSC#LKOOEDOK@1000.3800:KundeMobil">
    <vt:lpwstr/>
  </property>
  <property fmtid="{D5CDD505-2E9C-101B-9397-08002B2CF9AE}" pid="47" name="FSC#LKOOEDOK@1000.3800:KundeBNR">
    <vt:lpwstr/>
  </property>
  <property fmtid="{D5CDD505-2E9C-101B-9397-08002B2CF9AE}" pid="48" name="FSC#LKOOEDOK@1000.3800:KundeHomepage">
    <vt:lpwstr/>
  </property>
  <property fmtid="{D5CDD505-2E9C-101B-9397-08002B2CF9AE}" pid="49" name="FSC#LKOOEDOK@1000.3800:DstEMailInvekos">
    <vt:lpwstr/>
  </property>
  <property fmtid="{D5CDD505-2E9C-101B-9397-08002B2CF9AE}" pid="50" name="FSC#LKOOEDOK@1000.3800:Version_freigegeben_am">
    <vt:lpwstr/>
  </property>
  <property fmtid="{D5CDD505-2E9C-101B-9397-08002B2CF9AE}" pid="51" name="FSC#COOELAK@1.1001:Subject">
    <vt:lpwstr/>
  </property>
  <property fmtid="{D5CDD505-2E9C-101B-9397-08002B2CF9AE}" pid="52" name="FSC#COOELAK@1.1001:Owner">
    <vt:lpwstr>Simon Kriegner-Schramml, BSc , Akad. BT</vt:lpwstr>
  </property>
  <property fmtid="{D5CDD505-2E9C-101B-9397-08002B2CF9AE}" pid="53" name="FSC#COOELAK@1.1001:CreatedAt">
    <vt:lpwstr>13.05.2025</vt:lpwstr>
  </property>
  <property fmtid="{D5CDD505-2E9C-101B-9397-08002B2CF9AE}" pid="54" name="FSC#COOSYSTEM@1.1:Container">
    <vt:lpwstr>COO.1000.3800.7.11054008</vt:lpwstr>
  </property>
  <property fmtid="{D5CDD505-2E9C-101B-9397-08002B2CF9AE}" pid="55" name="FSC#FSCFOLIO@1.1001:docpropproject">
    <vt:lpwstr/>
  </property>
</Properties>
</file>